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tkyrkagk-my.sharepoint.com/personal/tony_botkyrkagk_se/Documents/Skrivbordet/"/>
    </mc:Choice>
  </mc:AlternateContent>
  <xr:revisionPtr revIDLastSave="0" documentId="8_{82440FC7-8CBF-4CC4-ACFC-C3A02D6DB1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n.1, Hcp ≤ 19,4 " sheetId="2" r:id="rId1"/>
    <sheet name="Sen.2, Hcp 19,5 - 24,5" sheetId="3" r:id="rId2"/>
    <sheet name="Sen.3, Hcp 24,6 - 29,9" sheetId="1" r:id="rId3"/>
    <sheet name="Sen.4, Hcp  ≥ 30,0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6" i="4" l="1"/>
  <c r="A7" i="4" s="1"/>
  <c r="A8" i="4" s="1"/>
  <c r="A9" i="4" s="1"/>
  <c r="A10" i="4" s="1"/>
  <c r="A11" i="4" s="1"/>
  <c r="A12" i="4" s="1"/>
  <c r="A13" i="4" s="1"/>
  <c r="A6" i="1"/>
  <c r="A8" i="1" s="1"/>
  <c r="A7" i="1" s="1"/>
  <c r="A10" i="1" s="1"/>
  <c r="A9" i="1" s="1"/>
  <c r="A11" i="1" s="1"/>
  <c r="A12" i="1" s="1"/>
  <c r="A13" i="1" s="1"/>
  <c r="F7" i="1"/>
  <c r="E7" i="1" s="1"/>
  <c r="G7" i="1"/>
  <c r="A6" i="2" l="1"/>
  <c r="A7" i="2" s="1"/>
  <c r="A8" i="2" s="1"/>
  <c r="G14" i="1"/>
  <c r="F14" i="1"/>
  <c r="E14" i="1" s="1"/>
  <c r="G10" i="1"/>
  <c r="F10" i="1"/>
  <c r="E10" i="1" s="1"/>
  <c r="G6" i="1"/>
  <c r="F6" i="1"/>
  <c r="G12" i="1"/>
  <c r="F12" i="1"/>
  <c r="G9" i="1"/>
  <c r="F9" i="1"/>
  <c r="G6" i="4"/>
  <c r="F6" i="4"/>
  <c r="G11" i="1"/>
  <c r="F11" i="1"/>
  <c r="G5" i="1"/>
  <c r="F5" i="1"/>
  <c r="G8" i="1"/>
  <c r="F8" i="1"/>
  <c r="E6" i="1" l="1"/>
  <c r="E8" i="1"/>
  <c r="E9" i="1"/>
  <c r="E12" i="1"/>
  <c r="E6" i="4"/>
  <c r="E11" i="1"/>
  <c r="E5" i="1"/>
  <c r="G7" i="3" l="1"/>
  <c r="F7" i="3"/>
  <c r="E7" i="3" s="1"/>
  <c r="F6" i="2"/>
  <c r="E6" i="2" s="1"/>
  <c r="G6" i="2"/>
  <c r="G16" i="4" l="1"/>
  <c r="F16" i="4"/>
  <c r="G15" i="4"/>
  <c r="F15" i="4"/>
  <c r="G14" i="4"/>
  <c r="F14" i="4"/>
  <c r="G12" i="4"/>
  <c r="F12" i="4"/>
  <c r="G7" i="4"/>
  <c r="F7" i="4"/>
  <c r="G9" i="4"/>
  <c r="F9" i="4"/>
  <c r="G8" i="4"/>
  <c r="F8" i="4"/>
  <c r="G11" i="4"/>
  <c r="F11" i="4"/>
  <c r="G13" i="4"/>
  <c r="F13" i="4"/>
  <c r="G5" i="4"/>
  <c r="F5" i="4"/>
  <c r="G10" i="4"/>
  <c r="F10" i="4"/>
  <c r="F5" i="3"/>
  <c r="F8" i="3"/>
  <c r="F10" i="3"/>
  <c r="E10" i="4" l="1"/>
  <c r="E5" i="4"/>
  <c r="E13" i="4"/>
  <c r="E11" i="4"/>
  <c r="E8" i="4"/>
  <c r="E9" i="4"/>
  <c r="E7" i="4"/>
  <c r="E12" i="4"/>
  <c r="E14" i="4"/>
  <c r="E15" i="4"/>
  <c r="E16" i="4"/>
  <c r="G8" i="3" l="1"/>
  <c r="E8" i="3" l="1"/>
  <c r="G12" i="3"/>
  <c r="F12" i="3"/>
  <c r="G9" i="3"/>
  <c r="F9" i="3"/>
  <c r="G13" i="2"/>
  <c r="F13" i="2"/>
  <c r="F12" i="2"/>
  <c r="G12" i="2"/>
  <c r="G9" i="2"/>
  <c r="F9" i="2"/>
  <c r="E12" i="2" l="1"/>
  <c r="E9" i="3"/>
  <c r="E12" i="3"/>
  <c r="E13" i="2"/>
  <c r="E9" i="2"/>
  <c r="F7" i="2"/>
  <c r="G7" i="2"/>
  <c r="F11" i="2"/>
  <c r="G11" i="2"/>
  <c r="F10" i="2"/>
  <c r="G10" i="2"/>
  <c r="F8" i="2"/>
  <c r="G8" i="2"/>
  <c r="F5" i="2"/>
  <c r="G5" i="2"/>
  <c r="E5" i="2" l="1"/>
  <c r="E8" i="2"/>
  <c r="E10" i="2"/>
  <c r="E11" i="2"/>
  <c r="E7" i="2"/>
  <c r="G13" i="3"/>
  <c r="F13" i="3"/>
  <c r="G6" i="3"/>
  <c r="F6" i="3"/>
  <c r="G11" i="3"/>
  <c r="F11" i="3"/>
  <c r="G10" i="3"/>
  <c r="G5" i="3"/>
  <c r="G13" i="1"/>
  <c r="F13" i="1"/>
  <c r="E13" i="1" l="1"/>
  <c r="E5" i="3"/>
  <c r="E10" i="3"/>
  <c r="E11" i="3"/>
  <c r="E13" i="3"/>
  <c r="E6" i="3"/>
</calcChain>
</file>

<file path=xl/sharedStrings.xml><?xml version="1.0" encoding="utf-8"?>
<sst xmlns="http://schemas.openxmlformats.org/spreadsheetml/2006/main" count="352" uniqueCount="48">
  <si>
    <t>Jan-Erik Källström</t>
  </si>
  <si>
    <t>Göran Rådö</t>
  </si>
  <si>
    <t>Kent Sjölund</t>
  </si>
  <si>
    <t>Johnny Olsson</t>
  </si>
  <si>
    <t>Lars Norr</t>
  </si>
  <si>
    <t>Claes Hallgren</t>
  </si>
  <si>
    <t>Plac.</t>
  </si>
  <si>
    <t>Spelare</t>
  </si>
  <si>
    <t>Shcp</t>
  </si>
  <si>
    <t>Omg.</t>
  </si>
  <si>
    <t>Total score</t>
  </si>
  <si>
    <t>Okt</t>
  </si>
  <si>
    <t>Fö 9</t>
  </si>
  <si>
    <t>Si 9</t>
  </si>
  <si>
    <t>Sture Sjögren</t>
  </si>
  <si>
    <t>Roland Eriksson</t>
  </si>
  <si>
    <t>Lars Löfberg</t>
  </si>
  <si>
    <t>Summa 5 lägsta score</t>
  </si>
  <si>
    <t>5 lägsta</t>
  </si>
  <si>
    <t>Nov</t>
  </si>
  <si>
    <t>Mats Eriksson</t>
  </si>
  <si>
    <t>Dec</t>
  </si>
  <si>
    <t>Kurt-Jörgen Brinck</t>
  </si>
  <si>
    <t>Jan-Tore Gebart</t>
  </si>
  <si>
    <t>Susanne Sandström</t>
  </si>
  <si>
    <t>Bobby Ahlborg</t>
  </si>
  <si>
    <t>Kaj Fogelberg</t>
  </si>
  <si>
    <t>Per Arne Lundin</t>
  </si>
  <si>
    <t>Sen.1, Hcp ≤ 19,4</t>
  </si>
  <si>
    <t>Sen.3, Hcp 24,6 - 29,9</t>
  </si>
  <si>
    <t>Mikael Hammarstedt</t>
  </si>
  <si>
    <t>Sen.2, Hcp 19,5 - 24,5</t>
  </si>
  <si>
    <t>Vintertouren 2024-2025</t>
  </si>
  <si>
    <t>Birgitta Elvin</t>
  </si>
  <si>
    <t>Elis Friman</t>
  </si>
  <si>
    <t>Ulf Sandström</t>
  </si>
  <si>
    <t>Inga Wästeby</t>
  </si>
  <si>
    <t>Sen.4, Hcp ≥ 30,0</t>
  </si>
  <si>
    <t>Gösta Brunner</t>
  </si>
  <si>
    <t>Lars Östberg</t>
  </si>
  <si>
    <t>Olli-Pekka Kilpinen</t>
  </si>
  <si>
    <t>Carl-Johan Knutar</t>
  </si>
  <si>
    <t>Ola Mattisson</t>
  </si>
  <si>
    <t>Åke Ericsson</t>
  </si>
  <si>
    <t>Lena Åström</t>
  </si>
  <si>
    <t>Jan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</si>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</sst>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3"/>
  <sheetViews>
    <sheetView tabSelected="1" topLeftCell="B1" workbookViewId="0">
      <selection activeCell="A14" sqref="A14"/>
    </sheetView>
  </sheetViews>
  <sheetFormatPr defaultColWidth="9.109375" defaultRowHeight="14.4" x14ac:dyDescent="0.3"/>
  <cols>
    <col min="1" max="1" width="5.109375" style="1" bestFit="1" customWidth="1"/>
    <col min="2" max="2" width="21.33203125" customWidth="1"/>
    <col min="3" max="3" width="5.109375" style="1" bestFit="1" customWidth="1"/>
    <col min="4" max="4" width="5.109375" style="1" customWidth="1"/>
    <col min="5" max="5" width="10.5546875" style="1" bestFit="1" customWidth="1"/>
    <col min="6" max="7" width="10.5546875" style="1" hidden="1" customWidth="1"/>
    <col min="8" max="8" width="4.5546875" style="1" bestFit="1" customWidth="1"/>
    <col min="9" max="9" width="4.109375" style="1" bestFit="1" customWidth="1"/>
    <col min="10" max="10" width="4.5546875" style="1" bestFit="1" customWidth="1"/>
    <col min="11" max="11" width="4.109375" style="1" bestFit="1" customWidth="1"/>
    <col min="12" max="12" width="4.5546875" style="1" bestFit="1" customWidth="1"/>
    <col min="13" max="13" width="4.109375" style="1" bestFit="1" customWidth="1"/>
    <col min="14" max="14" width="4.5546875" style="1" bestFit="1" customWidth="1"/>
    <col min="15" max="15" width="4.109375" style="1" bestFit="1" customWidth="1"/>
    <col min="16" max="16" width="4.44140625" style="1" bestFit="1" customWidth="1"/>
    <col min="17" max="17" width="4" style="1" bestFit="1" customWidth="1"/>
    <col min="18" max="26" width="4.5546875" style="1" bestFit="1" customWidth="1"/>
    <col min="27" max="27" width="4.33203125" style="1" bestFit="1" customWidth="1"/>
    <col min="28" max="28" width="4.5546875" style="1" bestFit="1" customWidth="1"/>
    <col min="29" max="31" width="4.6640625" style="1" customWidth="1"/>
    <col min="32" max="45" width="4.6640625" customWidth="1"/>
  </cols>
  <sheetData>
    <row r="1" spans="1:45" x14ac:dyDescent="0.3">
      <c r="A1" s="2"/>
      <c r="B1" s="10" t="s">
        <v>32</v>
      </c>
      <c r="C1" s="10"/>
      <c r="D1" s="10"/>
      <c r="E1" s="10"/>
      <c r="F1" s="3"/>
      <c r="G1" s="3"/>
      <c r="H1" s="3">
        <v>8</v>
      </c>
      <c r="I1" s="3">
        <v>8</v>
      </c>
      <c r="J1" s="3">
        <v>15</v>
      </c>
      <c r="K1" s="3">
        <v>15</v>
      </c>
      <c r="L1" s="3">
        <v>22</v>
      </c>
      <c r="M1" s="3">
        <v>22</v>
      </c>
      <c r="N1" s="3">
        <v>29</v>
      </c>
      <c r="O1" s="3">
        <v>29</v>
      </c>
      <c r="P1" s="3">
        <v>5</v>
      </c>
      <c r="Q1" s="3">
        <v>5</v>
      </c>
      <c r="R1" s="3">
        <v>12</v>
      </c>
      <c r="S1" s="3">
        <v>12</v>
      </c>
      <c r="T1" s="3">
        <v>19</v>
      </c>
      <c r="U1" s="3">
        <v>19</v>
      </c>
      <c r="V1" s="3">
        <v>26</v>
      </c>
      <c r="W1" s="3">
        <v>26</v>
      </c>
      <c r="X1" s="3">
        <v>3</v>
      </c>
      <c r="Y1" s="3">
        <v>3</v>
      </c>
      <c r="Z1" s="3">
        <v>10</v>
      </c>
      <c r="AA1" s="3">
        <v>10</v>
      </c>
      <c r="AB1" s="3">
        <v>17</v>
      </c>
      <c r="AC1" s="3">
        <v>17</v>
      </c>
      <c r="AD1" s="3">
        <v>28</v>
      </c>
      <c r="AE1" s="3">
        <v>28</v>
      </c>
      <c r="AF1" s="3">
        <v>4</v>
      </c>
      <c r="AG1" s="3">
        <v>4</v>
      </c>
      <c r="AH1" s="3">
        <v>11</v>
      </c>
      <c r="AI1" s="3">
        <v>11</v>
      </c>
      <c r="AJ1" s="3">
        <v>18</v>
      </c>
      <c r="AK1" s="3">
        <v>18</v>
      </c>
      <c r="AL1" s="3">
        <v>25</v>
      </c>
      <c r="AM1" s="3">
        <v>25</v>
      </c>
      <c r="AN1" s="3">
        <v>4</v>
      </c>
      <c r="AO1" s="3">
        <v>4</v>
      </c>
      <c r="AP1" s="3">
        <v>11</v>
      </c>
      <c r="AQ1" s="3">
        <v>11</v>
      </c>
      <c r="AR1" s="3"/>
      <c r="AS1" s="3"/>
    </row>
    <row r="2" spans="1:45" x14ac:dyDescent="0.3">
      <c r="A2" s="2"/>
      <c r="B2" s="11" t="s">
        <v>28</v>
      </c>
      <c r="C2" s="12"/>
      <c r="D2" s="12"/>
      <c r="E2" s="13"/>
      <c r="F2" s="3"/>
      <c r="G2" s="3"/>
      <c r="H2" s="3" t="s">
        <v>11</v>
      </c>
      <c r="I2" s="3" t="s">
        <v>11</v>
      </c>
      <c r="J2" s="3" t="s">
        <v>11</v>
      </c>
      <c r="K2" s="3" t="s">
        <v>11</v>
      </c>
      <c r="L2" s="3" t="s">
        <v>11</v>
      </c>
      <c r="M2" s="3" t="s">
        <v>11</v>
      </c>
      <c r="N2" s="3" t="s">
        <v>11</v>
      </c>
      <c r="O2" s="3" t="s">
        <v>11</v>
      </c>
      <c r="P2" s="3" t="s">
        <v>19</v>
      </c>
      <c r="Q2" s="3" t="s">
        <v>19</v>
      </c>
      <c r="R2" s="3" t="s">
        <v>19</v>
      </c>
      <c r="S2" s="3" t="s">
        <v>19</v>
      </c>
      <c r="T2" s="3" t="s">
        <v>19</v>
      </c>
      <c r="U2" s="3" t="s">
        <v>19</v>
      </c>
      <c r="V2" s="3" t="s">
        <v>19</v>
      </c>
      <c r="W2" s="3" t="s">
        <v>19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45</v>
      </c>
      <c r="AE2" s="3" t="s">
        <v>45</v>
      </c>
      <c r="AF2" s="3" t="s">
        <v>46</v>
      </c>
      <c r="AG2" s="3" t="s">
        <v>46</v>
      </c>
      <c r="AH2" s="3" t="s">
        <v>46</v>
      </c>
      <c r="AI2" s="3" t="s">
        <v>46</v>
      </c>
      <c r="AJ2" s="3" t="s">
        <v>46</v>
      </c>
      <c r="AK2" s="3" t="s">
        <v>46</v>
      </c>
      <c r="AL2" s="3" t="s">
        <v>46</v>
      </c>
      <c r="AM2" s="3" t="s">
        <v>46</v>
      </c>
      <c r="AN2" s="3" t="s">
        <v>47</v>
      </c>
      <c r="AO2" s="3" t="s">
        <v>47</v>
      </c>
      <c r="AP2" s="3" t="s">
        <v>47</v>
      </c>
      <c r="AQ2" s="3" t="s">
        <v>47</v>
      </c>
      <c r="AR2" s="3"/>
      <c r="AS2" s="3"/>
    </row>
    <row r="3" spans="1:45" ht="43.2" x14ac:dyDescent="0.3">
      <c r="A3" s="3" t="s">
        <v>6</v>
      </c>
      <c r="B3" s="3" t="s">
        <v>7</v>
      </c>
      <c r="C3" s="3" t="s">
        <v>8</v>
      </c>
      <c r="D3" s="3" t="s">
        <v>9</v>
      </c>
      <c r="E3" s="7" t="s">
        <v>17</v>
      </c>
      <c r="F3" s="3" t="s">
        <v>18</v>
      </c>
      <c r="G3" s="3" t="s">
        <v>10</v>
      </c>
      <c r="H3" s="3" t="s">
        <v>12</v>
      </c>
      <c r="I3" s="3" t="s">
        <v>13</v>
      </c>
      <c r="J3" s="3" t="s">
        <v>12</v>
      </c>
      <c r="K3" s="3" t="s">
        <v>13</v>
      </c>
      <c r="L3" s="3" t="s">
        <v>12</v>
      </c>
      <c r="M3" s="3" t="s">
        <v>13</v>
      </c>
      <c r="N3" s="3" t="s">
        <v>12</v>
      </c>
      <c r="O3" s="3" t="s">
        <v>13</v>
      </c>
      <c r="P3" s="3" t="s">
        <v>12</v>
      </c>
      <c r="Q3" s="3" t="s">
        <v>13</v>
      </c>
      <c r="R3" s="3" t="s">
        <v>12</v>
      </c>
      <c r="S3" s="3" t="s">
        <v>13</v>
      </c>
      <c r="T3" s="3" t="s">
        <v>12</v>
      </c>
      <c r="U3" s="3" t="s">
        <v>13</v>
      </c>
      <c r="V3" s="3" t="s">
        <v>12</v>
      </c>
      <c r="W3" s="3" t="s">
        <v>13</v>
      </c>
      <c r="X3" s="3" t="s">
        <v>12</v>
      </c>
      <c r="Y3" s="3" t="s">
        <v>13</v>
      </c>
      <c r="Z3" s="3" t="s">
        <v>12</v>
      </c>
      <c r="AA3" s="3" t="s">
        <v>13</v>
      </c>
      <c r="AB3" s="3" t="s">
        <v>12</v>
      </c>
      <c r="AC3" s="3" t="s">
        <v>13</v>
      </c>
      <c r="AD3" s="3" t="s">
        <v>12</v>
      </c>
      <c r="AE3" s="3" t="s">
        <v>13</v>
      </c>
      <c r="AF3" s="3" t="s">
        <v>12</v>
      </c>
      <c r="AG3" s="3" t="s">
        <v>13</v>
      </c>
      <c r="AH3" s="3" t="s">
        <v>12</v>
      </c>
      <c r="AI3" s="3" t="s">
        <v>13</v>
      </c>
      <c r="AJ3" s="3" t="s">
        <v>12</v>
      </c>
      <c r="AK3" s="3" t="s">
        <v>13</v>
      </c>
      <c r="AL3" s="3" t="s">
        <v>12</v>
      </c>
      <c r="AM3" s="3" t="s">
        <v>13</v>
      </c>
      <c r="AN3" s="3" t="s">
        <v>12</v>
      </c>
      <c r="AO3" s="3" t="s">
        <v>13</v>
      </c>
      <c r="AP3" s="3" t="s">
        <v>12</v>
      </c>
      <c r="AQ3" s="3" t="s">
        <v>13</v>
      </c>
      <c r="AR3" s="3"/>
      <c r="AS3" s="3"/>
    </row>
    <row r="4" spans="1:45" ht="6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x14ac:dyDescent="0.3">
      <c r="A5" s="4">
        <v>1</v>
      </c>
      <c r="B5" s="5" t="s">
        <v>3</v>
      </c>
      <c r="C5" s="4">
        <v>4.5</v>
      </c>
      <c r="D5" s="4">
        <v>5</v>
      </c>
      <c r="E5" s="9">
        <f>IF(AND(F5&gt;0),F5,G5)</f>
        <v>159</v>
      </c>
      <c r="F5" s="8">
        <f>IF(ISERROR(SMALL(H5:AS5,1)+SMALL(H5:AS5,2)+SMALL(H5:AS5,3)+SMALL(H5:AS5,4)+SMALL(H5:AS5,5)),0,SMALL(H5:AS5,1)+SMALL(H5:AS5,2)+SMALL(H5:AS5,3)+SMALL(H5:AS5,4)+SMALL(H5:AS5,5))</f>
        <v>159</v>
      </c>
      <c r="G5" s="8">
        <f>SUM(H5:AS5)</f>
        <v>1256</v>
      </c>
      <c r="H5" s="4">
        <v>36</v>
      </c>
      <c r="I5" s="4">
        <v>31</v>
      </c>
      <c r="J5" s="4">
        <v>38</v>
      </c>
      <c r="K5" s="4">
        <v>33</v>
      </c>
      <c r="L5" s="4">
        <v>36</v>
      </c>
      <c r="M5" s="4">
        <v>35</v>
      </c>
      <c r="N5" s="4">
        <v>33</v>
      </c>
      <c r="O5" s="4">
        <v>36</v>
      </c>
      <c r="P5" s="4">
        <v>32</v>
      </c>
      <c r="Q5" s="4">
        <v>35</v>
      </c>
      <c r="R5" s="4">
        <v>34</v>
      </c>
      <c r="S5" s="4">
        <v>31</v>
      </c>
      <c r="T5" s="4">
        <v>34</v>
      </c>
      <c r="U5" s="4">
        <v>36</v>
      </c>
      <c r="V5" s="4">
        <v>37</v>
      </c>
      <c r="W5" s="4">
        <v>32</v>
      </c>
      <c r="X5" s="4">
        <v>43</v>
      </c>
      <c r="Y5" s="4">
        <v>38</v>
      </c>
      <c r="Z5" s="4">
        <v>45</v>
      </c>
      <c r="AA5" s="4">
        <v>46</v>
      </c>
      <c r="AB5" s="4">
        <v>46</v>
      </c>
      <c r="AC5" s="4">
        <v>46</v>
      </c>
      <c r="AD5" s="4">
        <v>41</v>
      </c>
      <c r="AE5" s="4">
        <v>38</v>
      </c>
      <c r="AF5" s="4">
        <v>37</v>
      </c>
      <c r="AG5" s="4">
        <v>36</v>
      </c>
      <c r="AH5" s="4">
        <v>39</v>
      </c>
      <c r="AI5" s="4">
        <v>38</v>
      </c>
      <c r="AJ5" s="4">
        <v>34</v>
      </c>
      <c r="AK5" s="4">
        <v>36</v>
      </c>
      <c r="AL5" s="4"/>
      <c r="AM5" s="4"/>
      <c r="AN5" s="4">
        <v>35</v>
      </c>
      <c r="AO5" s="4">
        <v>36</v>
      </c>
      <c r="AP5" s="4">
        <v>34</v>
      </c>
      <c r="AQ5" s="4">
        <v>39</v>
      </c>
      <c r="AR5" s="4"/>
      <c r="AS5" s="4"/>
    </row>
    <row r="6" spans="1:45" x14ac:dyDescent="0.3">
      <c r="A6" s="4">
        <f>1+A5</f>
        <v>2</v>
      </c>
      <c r="B6" s="5" t="s">
        <v>27</v>
      </c>
      <c r="C6" s="4">
        <v>7</v>
      </c>
      <c r="D6" s="4">
        <v>5</v>
      </c>
      <c r="E6" s="9">
        <f>IF(AND(F6&gt;0),F6,G6)</f>
        <v>169</v>
      </c>
      <c r="F6" s="8">
        <f>IF(ISERROR(SMALL(H6:AS6,1)+SMALL(H6:AS6,2)+SMALL(H6:AS6,3)+SMALL(H6:AS6,4)+SMALL(H6:AS6,5)),0,SMALL(H6:AS6,1)+SMALL(H6:AS6,2)+SMALL(H6:AS6,3)+SMALL(H6:AS6,4)+SMALL(H6:AS6,5))</f>
        <v>169</v>
      </c>
      <c r="G6" s="8">
        <f>SUM(H6:AS6)</f>
        <v>1080</v>
      </c>
      <c r="H6" s="4">
        <v>34</v>
      </c>
      <c r="I6" s="4">
        <v>43</v>
      </c>
      <c r="J6" s="4">
        <v>40</v>
      </c>
      <c r="K6" s="4">
        <v>41</v>
      </c>
      <c r="L6" s="4">
        <v>36</v>
      </c>
      <c r="M6" s="4">
        <v>33</v>
      </c>
      <c r="N6" s="4">
        <v>38</v>
      </c>
      <c r="O6" s="4">
        <v>34</v>
      </c>
      <c r="P6" s="4">
        <v>34</v>
      </c>
      <c r="Q6" s="4">
        <v>35</v>
      </c>
      <c r="R6" s="4">
        <v>34</v>
      </c>
      <c r="S6" s="4">
        <v>40</v>
      </c>
      <c r="T6" s="4">
        <v>41</v>
      </c>
      <c r="U6" s="4">
        <v>37</v>
      </c>
      <c r="V6" s="4">
        <v>38</v>
      </c>
      <c r="W6" s="4">
        <v>37</v>
      </c>
      <c r="X6" s="4"/>
      <c r="Y6" s="4"/>
      <c r="Z6" s="4">
        <v>45</v>
      </c>
      <c r="AA6" s="4">
        <v>44</v>
      </c>
      <c r="AB6" s="4">
        <v>42</v>
      </c>
      <c r="AC6" s="4">
        <v>39</v>
      </c>
      <c r="AD6" s="4"/>
      <c r="AE6" s="4"/>
      <c r="AF6" s="4">
        <v>43</v>
      </c>
      <c r="AG6" s="4">
        <v>41</v>
      </c>
      <c r="AH6" s="4">
        <v>37</v>
      </c>
      <c r="AI6" s="4">
        <v>43</v>
      </c>
      <c r="AJ6" s="4">
        <v>42</v>
      </c>
      <c r="AK6" s="4">
        <v>39</v>
      </c>
      <c r="AL6" s="4"/>
      <c r="AM6" s="4"/>
      <c r="AN6" s="4"/>
      <c r="AO6" s="4"/>
      <c r="AP6" s="4">
        <v>34</v>
      </c>
      <c r="AQ6" s="4">
        <v>36</v>
      </c>
      <c r="AR6" s="4"/>
      <c r="AS6" s="4"/>
    </row>
    <row r="7" spans="1:45" x14ac:dyDescent="0.3">
      <c r="A7" s="4">
        <f t="shared" ref="A7:A8" si="0">1+A6</f>
        <v>3</v>
      </c>
      <c r="B7" s="5" t="s">
        <v>4</v>
      </c>
      <c r="C7" s="4">
        <v>5.5</v>
      </c>
      <c r="D7" s="4">
        <v>5</v>
      </c>
      <c r="E7" s="9">
        <f>IF(AND(F7&gt;0),F7,G7)</f>
        <v>177</v>
      </c>
      <c r="F7" s="8">
        <f>IF(ISERROR(SMALL(H7:AS7,1)+SMALL(H7:AS7,2)+SMALL(H7:AS7,3)+SMALL(H7:AS7,4)+SMALL(H7:AS7,5)),0,SMALL(H7:AS7,1)+SMALL(H7:AS7,2)+SMALL(H7:AS7,3)+SMALL(H7:AS7,4)+SMALL(H7:AS7,5))</f>
        <v>177</v>
      </c>
      <c r="G7" s="8">
        <f>SUM(H7:AS7)</f>
        <v>1256</v>
      </c>
      <c r="H7" s="4">
        <v>37</v>
      </c>
      <c r="I7" s="4">
        <v>36</v>
      </c>
      <c r="J7" s="4">
        <v>36</v>
      </c>
      <c r="K7" s="4">
        <v>38</v>
      </c>
      <c r="L7" s="4">
        <v>35</v>
      </c>
      <c r="M7" s="4">
        <v>35</v>
      </c>
      <c r="N7" s="4">
        <v>37</v>
      </c>
      <c r="O7" s="4">
        <v>37</v>
      </c>
      <c r="P7" s="4">
        <v>40</v>
      </c>
      <c r="Q7" s="4">
        <v>36</v>
      </c>
      <c r="R7" s="4">
        <v>36</v>
      </c>
      <c r="S7" s="4">
        <v>35</v>
      </c>
      <c r="T7" s="4">
        <v>36</v>
      </c>
      <c r="U7" s="4">
        <v>37</v>
      </c>
      <c r="V7" s="4">
        <v>36</v>
      </c>
      <c r="W7" s="4">
        <v>39</v>
      </c>
      <c r="X7" s="4">
        <v>47</v>
      </c>
      <c r="Y7" s="4">
        <v>45</v>
      </c>
      <c r="Z7" s="4">
        <v>50</v>
      </c>
      <c r="AA7" s="4">
        <v>45</v>
      </c>
      <c r="AB7" s="4">
        <v>46</v>
      </c>
      <c r="AC7" s="4">
        <v>42</v>
      </c>
      <c r="AD7" s="4">
        <v>45</v>
      </c>
      <c r="AE7" s="4">
        <v>42</v>
      </c>
      <c r="AF7" s="4"/>
      <c r="AG7" s="4"/>
      <c r="AH7" s="4">
        <v>36</v>
      </c>
      <c r="AI7" s="4">
        <v>41</v>
      </c>
      <c r="AJ7" s="4"/>
      <c r="AK7" s="4"/>
      <c r="AL7" s="4">
        <v>38</v>
      </c>
      <c r="AM7" s="4">
        <v>40</v>
      </c>
      <c r="AN7" s="4">
        <v>37</v>
      </c>
      <c r="AO7" s="4">
        <v>38</v>
      </c>
      <c r="AP7" s="4">
        <v>40</v>
      </c>
      <c r="AQ7" s="4">
        <v>38</v>
      </c>
      <c r="AR7" s="4"/>
      <c r="AS7" s="4"/>
    </row>
    <row r="8" spans="1:45" x14ac:dyDescent="0.3">
      <c r="A8" s="4">
        <f t="shared" si="0"/>
        <v>4</v>
      </c>
      <c r="B8" s="5" t="s">
        <v>0</v>
      </c>
      <c r="C8" s="4">
        <v>7</v>
      </c>
      <c r="D8" s="4">
        <v>5</v>
      </c>
      <c r="E8" s="9">
        <f t="shared" ref="E8" si="1">IF(AND(F8&gt;0),F8,G8)</f>
        <v>180</v>
      </c>
      <c r="F8" s="8">
        <f t="shared" ref="F8" si="2">IF(ISERROR(SMALL(H8:AS8,1)+SMALL(H8:AS8,2)+SMALL(H8:AS8,3)+SMALL(H8:AS8,4)+SMALL(H8:AS8,5)),0,SMALL(H8:AS8,1)+SMALL(H8:AS8,2)+SMALL(H8:AS8,3)+SMALL(H8:AS8,4)+SMALL(H8:AS8,5))</f>
        <v>180</v>
      </c>
      <c r="G8" s="8">
        <f t="shared" ref="G8" si="3">SUM(H8:AS8)</f>
        <v>860</v>
      </c>
      <c r="H8" s="4">
        <v>41</v>
      </c>
      <c r="I8" s="4">
        <v>39</v>
      </c>
      <c r="J8" s="4">
        <v>41</v>
      </c>
      <c r="K8" s="4">
        <v>40</v>
      </c>
      <c r="L8" s="4">
        <v>37</v>
      </c>
      <c r="M8" s="4">
        <v>37</v>
      </c>
      <c r="N8" s="4">
        <v>35</v>
      </c>
      <c r="O8" s="4">
        <v>38</v>
      </c>
      <c r="P8" s="4">
        <v>38</v>
      </c>
      <c r="Q8" s="4">
        <v>37</v>
      </c>
      <c r="R8" s="4"/>
      <c r="S8" s="4"/>
      <c r="T8" s="4">
        <v>38</v>
      </c>
      <c r="U8" s="4">
        <v>36</v>
      </c>
      <c r="V8" s="4">
        <v>39</v>
      </c>
      <c r="W8" s="4">
        <v>38</v>
      </c>
      <c r="X8" s="4"/>
      <c r="Y8" s="4"/>
      <c r="Z8" s="4"/>
      <c r="AA8" s="4"/>
      <c r="AB8" s="4">
        <v>48</v>
      </c>
      <c r="AC8" s="4">
        <v>43</v>
      </c>
      <c r="AD8" s="4">
        <v>43</v>
      </c>
      <c r="AE8" s="4">
        <v>40</v>
      </c>
      <c r="AF8" s="4"/>
      <c r="AG8" s="4"/>
      <c r="AH8" s="4"/>
      <c r="AI8" s="4"/>
      <c r="AJ8" s="4"/>
      <c r="AK8" s="4"/>
      <c r="AL8" s="4"/>
      <c r="AM8" s="4"/>
      <c r="AN8" s="4">
        <v>41</v>
      </c>
      <c r="AO8" s="4">
        <v>36</v>
      </c>
      <c r="AP8" s="4">
        <v>39</v>
      </c>
      <c r="AQ8" s="4">
        <v>36</v>
      </c>
      <c r="AR8" s="4"/>
      <c r="AS8" s="4"/>
    </row>
    <row r="9" spans="1:45" x14ac:dyDescent="0.3">
      <c r="A9" s="4"/>
      <c r="B9" s="5"/>
      <c r="C9" s="4"/>
      <c r="D9" s="4"/>
      <c r="E9" s="9">
        <f>IF(AND(F9&gt;0),F9,G9)</f>
        <v>0</v>
      </c>
      <c r="F9" s="8">
        <f>IF(ISERROR(SMALL(H9:AS9,1)+SMALL(H9:AS9,2)+SMALL(H9:AS9,3)+SMALL(H9:AS9,4)+SMALL(H9:AS9,5)),0,SMALL(H9:AS9,1)+SMALL(H9:AS9,2)+SMALL(H9:AS9,3)+SMALL(H9:AS9,4)+SMALL(H9:AS9,5))</f>
        <v>0</v>
      </c>
      <c r="G9" s="8">
        <f>SUM(H9:AS9)</f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x14ac:dyDescent="0.3">
      <c r="A10" s="4"/>
      <c r="B10" s="5"/>
      <c r="C10" s="4"/>
      <c r="D10" s="4"/>
      <c r="E10" s="9">
        <f>IF(AND(F10&gt;0),F10,G10)</f>
        <v>0</v>
      </c>
      <c r="F10" s="8">
        <f>IF(ISERROR(SMALL(H10:AS10,1)+SMALL(H10:AS10,2)+SMALL(H10:AS10,3)+SMALL(H10:AS10,4)+SMALL(H10:AS10,5)),0,SMALL(H10:AS10,1)+SMALL(H10:AS10,2)+SMALL(H10:AS10,3)+SMALL(H10:AS10,4)+SMALL(H10:AS10,5))</f>
        <v>0</v>
      </c>
      <c r="G10" s="8">
        <f>SUM(H10:AS10)</f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x14ac:dyDescent="0.3">
      <c r="A11" s="4"/>
      <c r="B11" s="5"/>
      <c r="C11" s="4"/>
      <c r="D11" s="4"/>
      <c r="E11" s="9">
        <f>IF(AND(F11&gt;0),F11,G11)</f>
        <v>0</v>
      </c>
      <c r="F11" s="8">
        <f>IF(ISERROR(SMALL(H11:AS11,1)+SMALL(H11:AS11,2)+SMALL(H11:AS11,3)+SMALL(H11:AS11,4)+SMALL(H11:AS11,5)),0,SMALL(H11:AS11,1)+SMALL(H11:AS11,2)+SMALL(H11:AS11,3)+SMALL(H11:AS11,4)+SMALL(H11:AS11,5))</f>
        <v>0</v>
      </c>
      <c r="G11" s="8">
        <f>SUM(H11:AS11)</f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x14ac:dyDescent="0.3">
      <c r="A12" s="4"/>
      <c r="B12" s="5"/>
      <c r="C12" s="4"/>
      <c r="D12" s="4"/>
      <c r="E12" s="9">
        <f t="shared" ref="E12" si="4">IF(AND(F12&gt;0),F12,G12)</f>
        <v>0</v>
      </c>
      <c r="F12" s="8">
        <f t="shared" ref="F12" si="5">IF(ISERROR(SMALL(H12:AS12,1)+SMALL(H12:AS12,2)+SMALL(H12:AS12,3)+SMALL(H12:AS12,4)+SMALL(H12:AS12,5)),0,SMALL(H12:AS12,1)+SMALL(H12:AS12,2)+SMALL(H12:AS12,3)+SMALL(H12:AS12,4)+SMALL(H12:AS12,5))</f>
        <v>0</v>
      </c>
      <c r="G12" s="8">
        <f t="shared" ref="G12" si="6">SUM(H12:AS12)</f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x14ac:dyDescent="0.3">
      <c r="A13" s="4"/>
      <c r="B13" s="5"/>
      <c r="C13" s="4"/>
      <c r="D13" s="4"/>
      <c r="E13" s="9">
        <f t="shared" ref="E13" si="7">IF(AND(F13&gt;0),F13,G13)</f>
        <v>0</v>
      </c>
      <c r="F13" s="8">
        <f t="shared" ref="F13" si="8">IF(ISERROR(SMALL(H13:AS13,1)+SMALL(H13:AS13,2)+SMALL(H13:AS13,3)+SMALL(H13:AS13,4)+SMALL(H13:AS13,5)),0,SMALL(H13:AS13,1)+SMALL(H13:AS13,2)+SMALL(H13:AS13,3)+SMALL(H13:AS13,4)+SMALL(H13:AS13,5))</f>
        <v>0</v>
      </c>
      <c r="G13" s="8">
        <f t="shared" ref="G13" si="9">SUM(H13:AS13)</f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</sheetData>
  <sortState xmlns:xlrd2="http://schemas.microsoft.com/office/spreadsheetml/2017/richdata2" ref="B5:Z22">
    <sortCondition ref="E5:E22"/>
  </sortState>
  <mergeCells count="3">
    <mergeCell ref="B1:E1"/>
    <mergeCell ref="B2:E2"/>
    <mergeCell ref="A4:X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3"/>
  <sheetViews>
    <sheetView zoomScaleNormal="100" workbookViewId="0">
      <selection activeCell="A14" sqref="A14"/>
    </sheetView>
  </sheetViews>
  <sheetFormatPr defaultColWidth="9.109375" defaultRowHeight="14.4" x14ac:dyDescent="0.3"/>
  <cols>
    <col min="1" max="1" width="5.109375" style="1" bestFit="1" customWidth="1"/>
    <col min="2" max="2" width="21.33203125" customWidth="1"/>
    <col min="3" max="3" width="5.109375" style="1" bestFit="1" customWidth="1"/>
    <col min="4" max="4" width="5.109375" style="1" customWidth="1"/>
    <col min="5" max="5" width="10.5546875" style="1" bestFit="1" customWidth="1"/>
    <col min="6" max="7" width="10.5546875" style="1" hidden="1" customWidth="1"/>
    <col min="8" max="8" width="4.5546875" style="1" bestFit="1" customWidth="1"/>
    <col min="9" max="9" width="4.109375" style="1" bestFit="1" customWidth="1"/>
    <col min="10" max="10" width="4.5546875" style="1" bestFit="1" customWidth="1"/>
    <col min="11" max="11" width="4.109375" style="1" bestFit="1" customWidth="1"/>
    <col min="12" max="12" width="4.5546875" style="1" bestFit="1" customWidth="1"/>
    <col min="13" max="13" width="4.109375" style="1" bestFit="1" customWidth="1"/>
    <col min="14" max="14" width="4.5546875" style="1" bestFit="1" customWidth="1"/>
    <col min="15" max="15" width="4.109375" style="1" bestFit="1" customWidth="1"/>
    <col min="16" max="16" width="4.44140625" style="1" bestFit="1" customWidth="1"/>
    <col min="17" max="17" width="4" style="1" bestFit="1" customWidth="1"/>
    <col min="18" max="26" width="4.5546875" style="1" bestFit="1" customWidth="1"/>
    <col min="27" max="27" width="4.33203125" style="1" bestFit="1" customWidth="1"/>
    <col min="28" max="28" width="4.5546875" style="1" bestFit="1" customWidth="1"/>
    <col min="29" max="29" width="4.33203125" style="1" bestFit="1" customWidth="1"/>
    <col min="30" max="30" width="4.5546875" style="1" bestFit="1" customWidth="1"/>
    <col min="31" max="31" width="4.33203125" style="1" customWidth="1"/>
    <col min="32" max="45" width="4.33203125" customWidth="1"/>
  </cols>
  <sheetData>
    <row r="1" spans="1:45" x14ac:dyDescent="0.3">
      <c r="A1" s="2"/>
      <c r="B1" s="10" t="s">
        <v>32</v>
      </c>
      <c r="C1" s="10"/>
      <c r="D1" s="10"/>
      <c r="E1" s="10"/>
      <c r="F1" s="3"/>
      <c r="G1" s="3"/>
      <c r="H1" s="3">
        <v>8</v>
      </c>
      <c r="I1" s="3">
        <v>8</v>
      </c>
      <c r="J1" s="3">
        <v>15</v>
      </c>
      <c r="K1" s="3">
        <v>15</v>
      </c>
      <c r="L1" s="3">
        <v>22</v>
      </c>
      <c r="M1" s="3">
        <v>22</v>
      </c>
      <c r="N1" s="3">
        <v>29</v>
      </c>
      <c r="O1" s="3">
        <v>29</v>
      </c>
      <c r="P1" s="3">
        <v>5</v>
      </c>
      <c r="Q1" s="3">
        <v>5</v>
      </c>
      <c r="R1" s="3">
        <v>12</v>
      </c>
      <c r="S1" s="3">
        <v>12</v>
      </c>
      <c r="T1" s="3">
        <v>19</v>
      </c>
      <c r="U1" s="3">
        <v>19</v>
      </c>
      <c r="V1" s="3">
        <v>26</v>
      </c>
      <c r="W1" s="3">
        <v>26</v>
      </c>
      <c r="X1" s="3">
        <v>3</v>
      </c>
      <c r="Y1" s="3">
        <v>3</v>
      </c>
      <c r="Z1" s="3">
        <v>10</v>
      </c>
      <c r="AA1" s="3">
        <v>10</v>
      </c>
      <c r="AB1" s="3">
        <v>17</v>
      </c>
      <c r="AC1" s="3">
        <v>17</v>
      </c>
      <c r="AD1" s="3">
        <v>28</v>
      </c>
      <c r="AE1" s="3">
        <v>28</v>
      </c>
      <c r="AF1" s="3">
        <v>4</v>
      </c>
      <c r="AG1" s="3">
        <v>4</v>
      </c>
      <c r="AH1" s="3">
        <v>11</v>
      </c>
      <c r="AI1" s="3">
        <v>11</v>
      </c>
      <c r="AJ1" s="3">
        <v>18</v>
      </c>
      <c r="AK1" s="3">
        <v>18</v>
      </c>
      <c r="AL1" s="3">
        <v>25</v>
      </c>
      <c r="AM1" s="3">
        <v>25</v>
      </c>
      <c r="AN1" s="3">
        <v>4</v>
      </c>
      <c r="AO1" s="3">
        <v>4</v>
      </c>
      <c r="AP1" s="3">
        <v>11</v>
      </c>
      <c r="AQ1" s="3">
        <v>11</v>
      </c>
      <c r="AR1" s="3"/>
      <c r="AS1" s="3"/>
    </row>
    <row r="2" spans="1:45" x14ac:dyDescent="0.3">
      <c r="A2" s="2"/>
      <c r="B2" s="10" t="s">
        <v>31</v>
      </c>
      <c r="C2" s="10"/>
      <c r="D2" s="10"/>
      <c r="E2" s="10"/>
      <c r="F2" s="3"/>
      <c r="G2" s="3"/>
      <c r="H2" s="3" t="s">
        <v>11</v>
      </c>
      <c r="I2" s="3" t="s">
        <v>11</v>
      </c>
      <c r="J2" s="3" t="s">
        <v>11</v>
      </c>
      <c r="K2" s="3" t="s">
        <v>11</v>
      </c>
      <c r="L2" s="3" t="s">
        <v>11</v>
      </c>
      <c r="M2" s="3" t="s">
        <v>11</v>
      </c>
      <c r="N2" s="3" t="s">
        <v>11</v>
      </c>
      <c r="O2" s="3" t="s">
        <v>11</v>
      </c>
      <c r="P2" s="3" t="s">
        <v>19</v>
      </c>
      <c r="Q2" s="3" t="s">
        <v>19</v>
      </c>
      <c r="R2" s="3" t="s">
        <v>19</v>
      </c>
      <c r="S2" s="3" t="s">
        <v>19</v>
      </c>
      <c r="T2" s="3" t="s">
        <v>19</v>
      </c>
      <c r="U2" s="3" t="s">
        <v>19</v>
      </c>
      <c r="V2" s="3" t="s">
        <v>19</v>
      </c>
      <c r="W2" s="3" t="s">
        <v>19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45</v>
      </c>
      <c r="AE2" s="3" t="s">
        <v>45</v>
      </c>
      <c r="AF2" s="3" t="s">
        <v>46</v>
      </c>
      <c r="AG2" s="3" t="s">
        <v>46</v>
      </c>
      <c r="AH2" s="3" t="s">
        <v>46</v>
      </c>
      <c r="AI2" s="3" t="s">
        <v>46</v>
      </c>
      <c r="AJ2" s="3" t="s">
        <v>46</v>
      </c>
      <c r="AK2" s="3" t="s">
        <v>46</v>
      </c>
      <c r="AL2" s="3" t="s">
        <v>46</v>
      </c>
      <c r="AM2" s="3" t="s">
        <v>46</v>
      </c>
      <c r="AN2" s="3" t="s">
        <v>47</v>
      </c>
      <c r="AO2" s="3" t="s">
        <v>47</v>
      </c>
      <c r="AP2" s="3" t="s">
        <v>47</v>
      </c>
      <c r="AQ2" s="3" t="s">
        <v>47</v>
      </c>
      <c r="AR2" s="3"/>
      <c r="AS2" s="3"/>
    </row>
    <row r="3" spans="1:45" ht="43.2" x14ac:dyDescent="0.3">
      <c r="A3" s="3" t="s">
        <v>6</v>
      </c>
      <c r="B3" s="3" t="s">
        <v>7</v>
      </c>
      <c r="C3" s="3" t="s">
        <v>8</v>
      </c>
      <c r="D3" s="3" t="s">
        <v>9</v>
      </c>
      <c r="E3" s="7" t="s">
        <v>17</v>
      </c>
      <c r="F3" s="3" t="s">
        <v>18</v>
      </c>
      <c r="G3" s="3" t="s">
        <v>10</v>
      </c>
      <c r="H3" s="3" t="s">
        <v>12</v>
      </c>
      <c r="I3" s="3" t="s">
        <v>13</v>
      </c>
      <c r="J3" s="3" t="s">
        <v>12</v>
      </c>
      <c r="K3" s="3" t="s">
        <v>13</v>
      </c>
      <c r="L3" s="3" t="s">
        <v>12</v>
      </c>
      <c r="M3" s="3" t="s">
        <v>13</v>
      </c>
      <c r="N3" s="3" t="s">
        <v>12</v>
      </c>
      <c r="O3" s="3" t="s">
        <v>13</v>
      </c>
      <c r="P3" s="3" t="s">
        <v>12</v>
      </c>
      <c r="Q3" s="3" t="s">
        <v>13</v>
      </c>
      <c r="R3" s="3" t="s">
        <v>12</v>
      </c>
      <c r="S3" s="3" t="s">
        <v>13</v>
      </c>
      <c r="T3" s="3" t="s">
        <v>12</v>
      </c>
      <c r="U3" s="3" t="s">
        <v>13</v>
      </c>
      <c r="V3" s="3" t="s">
        <v>12</v>
      </c>
      <c r="W3" s="3" t="s">
        <v>13</v>
      </c>
      <c r="X3" s="3" t="s">
        <v>12</v>
      </c>
      <c r="Y3" s="3" t="s">
        <v>13</v>
      </c>
      <c r="Z3" s="3" t="s">
        <v>12</v>
      </c>
      <c r="AA3" s="3" t="s">
        <v>13</v>
      </c>
      <c r="AB3" s="3" t="s">
        <v>12</v>
      </c>
      <c r="AC3" s="3" t="s">
        <v>13</v>
      </c>
      <c r="AD3" s="3" t="s">
        <v>12</v>
      </c>
      <c r="AE3" s="3" t="s">
        <v>13</v>
      </c>
      <c r="AF3" s="3" t="s">
        <v>12</v>
      </c>
      <c r="AG3" s="3" t="s">
        <v>13</v>
      </c>
      <c r="AH3" s="3" t="s">
        <v>12</v>
      </c>
      <c r="AI3" s="3" t="s">
        <v>13</v>
      </c>
      <c r="AJ3" s="3" t="s">
        <v>12</v>
      </c>
      <c r="AK3" s="3" t="s">
        <v>13</v>
      </c>
      <c r="AL3" s="3" t="s">
        <v>12</v>
      </c>
      <c r="AM3" s="3" t="s">
        <v>13</v>
      </c>
      <c r="AN3" s="3" t="s">
        <v>12</v>
      </c>
      <c r="AO3" s="3" t="s">
        <v>13</v>
      </c>
      <c r="AP3" s="3" t="s">
        <v>12</v>
      </c>
      <c r="AQ3" s="3" t="s">
        <v>13</v>
      </c>
      <c r="AR3" s="3"/>
      <c r="AS3" s="3"/>
    </row>
    <row r="4" spans="1:45" ht="6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x14ac:dyDescent="0.3">
      <c r="A5" s="4">
        <v>1</v>
      </c>
      <c r="B5" s="5" t="s">
        <v>2</v>
      </c>
      <c r="C5" s="4">
        <v>8.5</v>
      </c>
      <c r="D5" s="4">
        <v>5</v>
      </c>
      <c r="E5" s="9">
        <f>IF(AND(F5&gt;0),F5,G5)</f>
        <v>172</v>
      </c>
      <c r="F5" s="8">
        <f>IF(ISERROR(SMALL(H5:AS5,1)+SMALL(H5:AS5,2)+SMALL(H5:AS5,3)+SMALL(H5:AS5,4)+SMALL(H5:AS5,5)),0,SMALL(H5:AS5,1)+SMALL(H5:AS5,2)+SMALL(H5:AS5,3)+SMALL(H5:AS5,4)+SMALL(H5:AS5,5))</f>
        <v>172</v>
      </c>
      <c r="G5" s="8">
        <f>SUM(H5:AS5)</f>
        <v>1220</v>
      </c>
      <c r="H5" s="4">
        <v>39</v>
      </c>
      <c r="I5" s="4">
        <v>41</v>
      </c>
      <c r="J5" s="4">
        <v>41</v>
      </c>
      <c r="K5" s="4">
        <v>39</v>
      </c>
      <c r="L5" s="4">
        <v>37</v>
      </c>
      <c r="M5" s="4">
        <v>40</v>
      </c>
      <c r="N5" s="4">
        <v>40</v>
      </c>
      <c r="O5" s="4">
        <v>32</v>
      </c>
      <c r="P5" s="4">
        <v>35</v>
      </c>
      <c r="Q5" s="4">
        <v>43</v>
      </c>
      <c r="R5" s="4">
        <v>34</v>
      </c>
      <c r="S5" s="4">
        <v>38</v>
      </c>
      <c r="T5" s="4">
        <v>39</v>
      </c>
      <c r="U5" s="4">
        <v>38</v>
      </c>
      <c r="V5" s="4">
        <v>38</v>
      </c>
      <c r="W5" s="4">
        <v>45</v>
      </c>
      <c r="X5" s="4">
        <v>53</v>
      </c>
      <c r="Y5" s="4">
        <v>48</v>
      </c>
      <c r="Z5" s="4">
        <v>53</v>
      </c>
      <c r="AA5" s="4">
        <v>48</v>
      </c>
      <c r="AB5" s="4">
        <v>43</v>
      </c>
      <c r="AC5" s="4">
        <v>41</v>
      </c>
      <c r="AD5" s="4">
        <v>44</v>
      </c>
      <c r="AE5" s="4">
        <v>42</v>
      </c>
      <c r="AF5" s="4"/>
      <c r="AG5" s="4"/>
      <c r="AH5" s="4"/>
      <c r="AI5" s="4"/>
      <c r="AJ5" s="4"/>
      <c r="AK5" s="4"/>
      <c r="AL5" s="4">
        <v>35</v>
      </c>
      <c r="AM5" s="4">
        <v>38</v>
      </c>
      <c r="AN5" s="4">
        <v>41</v>
      </c>
      <c r="AO5" s="4">
        <v>36</v>
      </c>
      <c r="AP5" s="4">
        <v>36</v>
      </c>
      <c r="AQ5" s="4">
        <v>43</v>
      </c>
      <c r="AR5" s="4"/>
      <c r="AS5" s="4"/>
    </row>
    <row r="6" spans="1:45" x14ac:dyDescent="0.3">
      <c r="A6" s="4">
        <f>1+A5</f>
        <v>2</v>
      </c>
      <c r="B6" s="5" t="s">
        <v>5</v>
      </c>
      <c r="C6" s="4">
        <v>9.5</v>
      </c>
      <c r="D6" s="4">
        <v>5</v>
      </c>
      <c r="E6" s="9">
        <f>IF(AND(F6&gt;0),F6,G6)</f>
        <v>181</v>
      </c>
      <c r="F6" s="8">
        <f>IF(ISERROR(SMALL(H6:AS6,1)+SMALL(H6:AS6,2)+SMALL(H6:AS6,3)+SMALL(H6:AS6,4)+SMALL(H6:AS6,5)),0,SMALL(H6:AS6,1)+SMALL(H6:AS6,2)+SMALL(H6:AS6,3)+SMALL(H6:AS6,4)+SMALL(H6:AS6,5))</f>
        <v>181</v>
      </c>
      <c r="G6" s="8">
        <f>SUM(H6:AS6)</f>
        <v>1154</v>
      </c>
      <c r="H6" s="4">
        <v>43</v>
      </c>
      <c r="I6" s="4">
        <v>41</v>
      </c>
      <c r="J6" s="4">
        <v>40</v>
      </c>
      <c r="K6" s="4">
        <v>38</v>
      </c>
      <c r="L6" s="4"/>
      <c r="M6" s="4"/>
      <c r="N6" s="4">
        <v>36</v>
      </c>
      <c r="O6" s="4">
        <v>39</v>
      </c>
      <c r="P6" s="4">
        <v>42</v>
      </c>
      <c r="Q6" s="4">
        <v>36</v>
      </c>
      <c r="R6" s="4">
        <v>40</v>
      </c>
      <c r="S6" s="4">
        <v>41</v>
      </c>
      <c r="T6" s="4">
        <v>44</v>
      </c>
      <c r="U6" s="4">
        <v>39</v>
      </c>
      <c r="V6" s="4">
        <v>40</v>
      </c>
      <c r="W6" s="4">
        <v>39</v>
      </c>
      <c r="X6" s="4">
        <v>47</v>
      </c>
      <c r="Y6" s="4">
        <v>47</v>
      </c>
      <c r="Z6" s="4">
        <v>47</v>
      </c>
      <c r="AA6" s="4">
        <v>47</v>
      </c>
      <c r="AB6" s="4">
        <v>45</v>
      </c>
      <c r="AC6" s="4">
        <v>43</v>
      </c>
      <c r="AD6" s="4"/>
      <c r="AE6" s="4"/>
      <c r="AF6" s="4"/>
      <c r="AG6" s="4"/>
      <c r="AH6" s="4">
        <v>45</v>
      </c>
      <c r="AI6" s="4">
        <v>40</v>
      </c>
      <c r="AJ6" s="4"/>
      <c r="AK6" s="4"/>
      <c r="AL6" s="4">
        <v>42</v>
      </c>
      <c r="AM6" s="4">
        <v>33</v>
      </c>
      <c r="AN6" s="4">
        <v>41</v>
      </c>
      <c r="AO6" s="4">
        <v>41</v>
      </c>
      <c r="AP6" s="4">
        <v>40</v>
      </c>
      <c r="AQ6" s="4">
        <v>38</v>
      </c>
      <c r="AR6" s="4"/>
      <c r="AS6" s="4"/>
    </row>
    <row r="7" spans="1:45" x14ac:dyDescent="0.3">
      <c r="A7" s="4">
        <f t="shared" ref="A7:A10" si="0">1+A6</f>
        <v>3</v>
      </c>
      <c r="B7" s="5" t="s">
        <v>22</v>
      </c>
      <c r="C7" s="4">
        <v>8</v>
      </c>
      <c r="D7" s="4">
        <v>5</v>
      </c>
      <c r="E7" s="9">
        <f>IF(AND(F7&gt;0),F7,G7)</f>
        <v>182</v>
      </c>
      <c r="F7" s="8">
        <f>IF(ISERROR(SMALL(H7:AS7,1)+SMALL(H7:AS7,2)+SMALL(H7:AS7,3)+SMALL(H7:AS7,4)+SMALL(H7:AS7,5)),0,SMALL(H7:AS7,1)+SMALL(H7:AS7,2)+SMALL(H7:AS7,3)+SMALL(H7:AS7,4)+SMALL(H7:AS7,5))</f>
        <v>182</v>
      </c>
      <c r="G7" s="8">
        <f>SUM(H7:AS7)</f>
        <v>1068</v>
      </c>
      <c r="H7" s="4">
        <v>44</v>
      </c>
      <c r="I7" s="4">
        <v>37</v>
      </c>
      <c r="J7" s="4">
        <v>39</v>
      </c>
      <c r="K7" s="4">
        <v>39</v>
      </c>
      <c r="L7" s="4">
        <v>36</v>
      </c>
      <c r="M7" s="4">
        <v>37</v>
      </c>
      <c r="N7" s="4">
        <v>38</v>
      </c>
      <c r="O7" s="4">
        <v>39</v>
      </c>
      <c r="P7" s="4">
        <v>47</v>
      </c>
      <c r="Q7" s="4">
        <v>39</v>
      </c>
      <c r="R7" s="4">
        <v>39</v>
      </c>
      <c r="S7" s="4">
        <v>37</v>
      </c>
      <c r="T7" s="4">
        <v>39</v>
      </c>
      <c r="U7" s="4">
        <v>35</v>
      </c>
      <c r="V7" s="4">
        <v>39</v>
      </c>
      <c r="W7" s="4">
        <v>39</v>
      </c>
      <c r="X7" s="4">
        <v>48</v>
      </c>
      <c r="Y7" s="4">
        <v>49</v>
      </c>
      <c r="Z7" s="4">
        <v>48</v>
      </c>
      <c r="AA7" s="4">
        <v>49</v>
      </c>
      <c r="AB7" s="4">
        <v>46</v>
      </c>
      <c r="AC7" s="4">
        <v>43</v>
      </c>
      <c r="AD7" s="4"/>
      <c r="AE7" s="4"/>
      <c r="AF7" s="4"/>
      <c r="AG7" s="4"/>
      <c r="AH7" s="4">
        <v>42</v>
      </c>
      <c r="AI7" s="4">
        <v>38</v>
      </c>
      <c r="AJ7" s="4"/>
      <c r="AK7" s="4"/>
      <c r="AL7" s="4"/>
      <c r="AM7" s="4"/>
      <c r="AN7" s="4">
        <v>43</v>
      </c>
      <c r="AO7" s="4">
        <v>39</v>
      </c>
      <c r="AP7" s="4"/>
      <c r="AQ7" s="4"/>
      <c r="AR7" s="4"/>
      <c r="AS7" s="4"/>
    </row>
    <row r="8" spans="1:45" x14ac:dyDescent="0.3">
      <c r="A8" s="4">
        <f t="shared" si="0"/>
        <v>4</v>
      </c>
      <c r="B8" s="5" t="s">
        <v>30</v>
      </c>
      <c r="C8" s="4">
        <v>9</v>
      </c>
      <c r="D8" s="4">
        <v>5</v>
      </c>
      <c r="E8" s="9">
        <f t="shared" ref="E8" si="1">IF(AND(F8&gt;0),F8,G8)</f>
        <v>195</v>
      </c>
      <c r="F8" s="8">
        <f>IF(ISERROR(SMALL(H8:AS8,1)+SMALL(H8:AS8,2)+SMALL(H8:AS8,3)+SMALL(H8:AS8,4)+SMALL(H8:AS8,5)),0,SMALL(H8:AS8,1)+SMALL(H8:AS8,2)+SMALL(H8:AS8,3)+SMALL(H8:AS8,4)+SMALL(H8:AS8,5))</f>
        <v>195</v>
      </c>
      <c r="G8" s="8">
        <f t="shared" ref="G8" si="2">SUM(H8:AS8)</f>
        <v>849</v>
      </c>
      <c r="H8" s="4">
        <v>49</v>
      </c>
      <c r="I8" s="4">
        <v>42</v>
      </c>
      <c r="J8" s="4"/>
      <c r="K8" s="4"/>
      <c r="L8" s="4">
        <v>41</v>
      </c>
      <c r="M8" s="4">
        <v>40</v>
      </c>
      <c r="N8" s="4">
        <v>39</v>
      </c>
      <c r="O8" s="4">
        <v>37</v>
      </c>
      <c r="P8" s="4"/>
      <c r="Q8" s="4"/>
      <c r="R8" s="4"/>
      <c r="S8" s="4"/>
      <c r="T8" s="4"/>
      <c r="U8" s="4"/>
      <c r="V8" s="4"/>
      <c r="W8" s="4"/>
      <c r="X8" s="4">
        <v>44</v>
      </c>
      <c r="Y8" s="4">
        <v>45</v>
      </c>
      <c r="Z8" s="4">
        <v>44</v>
      </c>
      <c r="AA8" s="4">
        <v>45</v>
      </c>
      <c r="AB8" s="4">
        <v>45</v>
      </c>
      <c r="AC8" s="4">
        <v>42</v>
      </c>
      <c r="AD8" s="4"/>
      <c r="AE8" s="4"/>
      <c r="AF8" s="4">
        <v>44</v>
      </c>
      <c r="AG8" s="4">
        <v>40</v>
      </c>
      <c r="AH8" s="4"/>
      <c r="AI8" s="4"/>
      <c r="AJ8" s="4">
        <v>41</v>
      </c>
      <c r="AK8" s="4">
        <v>46</v>
      </c>
      <c r="AL8" s="4">
        <v>39</v>
      </c>
      <c r="AM8" s="4">
        <v>41</v>
      </c>
      <c r="AN8" s="4">
        <v>41</v>
      </c>
      <c r="AO8" s="4">
        <v>44</v>
      </c>
      <c r="AP8" s="4"/>
      <c r="AQ8" s="4"/>
      <c r="AR8" s="4"/>
      <c r="AS8" s="4"/>
    </row>
    <row r="9" spans="1:45" x14ac:dyDescent="0.3">
      <c r="A9" s="4">
        <f t="shared" si="0"/>
        <v>5</v>
      </c>
      <c r="B9" s="5" t="s">
        <v>44</v>
      </c>
      <c r="C9" s="4">
        <v>8</v>
      </c>
      <c r="D9" s="4">
        <v>5</v>
      </c>
      <c r="E9" s="9">
        <f t="shared" ref="E9" si="3">IF(AND(F9&gt;0),F9,G9)</f>
        <v>198</v>
      </c>
      <c r="F9" s="8">
        <f t="shared" ref="F9" si="4">IF(ISERROR(SMALL(H9:AS9,1)+SMALL(H9:AS9,2)+SMALL(H9:AS9,3)+SMALL(H9:AS9,4)+SMALL(H9:AS9,5)),0,SMALL(H9:AS9,1)+SMALL(H9:AS9,2)+SMALL(H9:AS9,3)+SMALL(H9:AS9,4)+SMALL(H9:AS9,5))</f>
        <v>198</v>
      </c>
      <c r="G9" s="8">
        <f t="shared" ref="G9" si="5">SUM(H9:AS9)</f>
        <v>408</v>
      </c>
      <c r="H9" s="4"/>
      <c r="I9" s="4"/>
      <c r="J9" s="4"/>
      <c r="K9" s="4"/>
      <c r="L9" s="4"/>
      <c r="M9" s="4"/>
      <c r="N9" s="4">
        <v>42</v>
      </c>
      <c r="O9" s="4">
        <v>40</v>
      </c>
      <c r="P9" s="4">
        <v>40</v>
      </c>
      <c r="Q9" s="4">
        <v>38</v>
      </c>
      <c r="R9" s="4"/>
      <c r="S9" s="4"/>
      <c r="T9" s="4">
        <v>41</v>
      </c>
      <c r="U9" s="4">
        <v>41</v>
      </c>
      <c r="V9" s="4">
        <v>40</v>
      </c>
      <c r="W9" s="4">
        <v>40</v>
      </c>
      <c r="X9" s="4"/>
      <c r="Y9" s="4"/>
      <c r="Z9" s="4"/>
      <c r="AA9" s="4"/>
      <c r="AB9" s="4">
        <v>46</v>
      </c>
      <c r="AC9" s="4">
        <v>40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x14ac:dyDescent="0.3">
      <c r="A10" s="4">
        <f t="shared" si="0"/>
        <v>6</v>
      </c>
      <c r="B10" s="5" t="s">
        <v>38</v>
      </c>
      <c r="C10" s="4">
        <v>8</v>
      </c>
      <c r="D10" s="4">
        <v>2</v>
      </c>
      <c r="E10" s="9">
        <f>IF(AND(F10&gt;0),F10,G10)</f>
        <v>90</v>
      </c>
      <c r="F10" s="8">
        <f t="shared" ref="F10" si="6">IF(ISERROR(SMALL(H10:AS10,1)+SMALL(H10:AS10,2)+SMALL(H10:AS10,3)+SMALL(H10:AS10,4)+SMALL(H10:AS10,5)),0,SMALL(H10:AS10,1)+SMALL(H10:AS10,2)+SMALL(H10:AS10,3)+SMALL(H10:AS10,4)+SMALL(H10:AS10,5))</f>
        <v>0</v>
      </c>
      <c r="G10" s="8">
        <f>SUM(H10:AS10)</f>
        <v>90</v>
      </c>
      <c r="H10" s="4"/>
      <c r="I10" s="4"/>
      <c r="J10" s="4">
        <v>46</v>
      </c>
      <c r="K10" s="4">
        <v>44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x14ac:dyDescent="0.3">
      <c r="A11" s="4"/>
      <c r="B11" s="5"/>
      <c r="C11" s="4"/>
      <c r="D11" s="4"/>
      <c r="E11" s="9">
        <f t="shared" ref="E11" si="7">IF(AND(F11&gt;0),F11,G11)</f>
        <v>0</v>
      </c>
      <c r="F11" s="8">
        <f t="shared" ref="F11" si="8">IF(ISERROR(SMALL(H11:AS11,1)+SMALL(H11:AS11,2)+SMALL(H11:AS11,3)+SMALL(H11:AS11,4)+SMALL(H11:AS11,5)),0,SMALL(H11:AS11,1)+SMALL(H11:AS11,2)+SMALL(H11:AS11,3)+SMALL(H11:AS11,4)+SMALL(H11:AS11,5))</f>
        <v>0</v>
      </c>
      <c r="G11" s="8">
        <f t="shared" ref="G11" si="9">SUM(H11:AS11)</f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x14ac:dyDescent="0.3">
      <c r="A12" s="4"/>
      <c r="B12" s="5"/>
      <c r="C12" s="4"/>
      <c r="D12" s="4"/>
      <c r="E12" s="9">
        <f t="shared" ref="E12" si="10">IF(AND(F12&gt;0),F12,G12)</f>
        <v>0</v>
      </c>
      <c r="F12" s="8">
        <f t="shared" ref="F12" si="11">IF(ISERROR(SMALL(H12:AS12,1)+SMALL(H12:AS12,2)+SMALL(H12:AS12,3)+SMALL(H12:AS12,4)+SMALL(H12:AS12,5)),0,SMALL(H12:AS12,1)+SMALL(H12:AS12,2)+SMALL(H12:AS12,3)+SMALL(H12:AS12,4)+SMALL(H12:AS12,5))</f>
        <v>0</v>
      </c>
      <c r="G12" s="8">
        <f t="shared" ref="G12" si="12">SUM(H12:AS12)</f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x14ac:dyDescent="0.3">
      <c r="A13" s="4"/>
      <c r="B13" s="5"/>
      <c r="C13" s="4"/>
      <c r="D13" s="4"/>
      <c r="E13" s="9">
        <f t="shared" ref="E13" si="13">IF(AND(F13&gt;0),F13,G13)</f>
        <v>0</v>
      </c>
      <c r="F13" s="8">
        <f t="shared" ref="F13" si="14">IF(ISERROR(SMALL(H13:AS13,1)+SMALL(H13:AS13,2)+SMALL(H13:AS13,3)+SMALL(H13:AS13,4)+SMALL(H13:AS13,5)),0,SMALL(H13:AS13,1)+SMALL(H13:AS13,2)+SMALL(H13:AS13,3)+SMALL(H13:AS13,4)+SMALL(H13:AS13,5))</f>
        <v>0</v>
      </c>
      <c r="G13" s="8">
        <f t="shared" ref="G13" si="15">SUM(H13:AS13)</f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</sheetData>
  <sortState xmlns:xlrd2="http://schemas.microsoft.com/office/spreadsheetml/2017/richdata2" ref="A6:Y7">
    <sortCondition ref="A6:A7"/>
  </sortState>
  <mergeCells count="3">
    <mergeCell ref="B1:E1"/>
    <mergeCell ref="B2:E2"/>
    <mergeCell ref="A4:X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4"/>
  <sheetViews>
    <sheetView zoomScaleNormal="100" workbookViewId="0">
      <selection activeCell="A15" sqref="A15"/>
    </sheetView>
  </sheetViews>
  <sheetFormatPr defaultRowHeight="14.4" x14ac:dyDescent="0.3"/>
  <cols>
    <col min="1" max="1" width="5.109375" style="1" bestFit="1" customWidth="1"/>
    <col min="2" max="2" width="21.33203125" customWidth="1"/>
    <col min="3" max="3" width="5.109375" style="1" bestFit="1" customWidth="1"/>
    <col min="4" max="4" width="5.109375" style="1" customWidth="1"/>
    <col min="5" max="5" width="10.5546875" style="1" bestFit="1" customWidth="1"/>
    <col min="6" max="7" width="10.5546875" style="1" hidden="1" customWidth="1"/>
    <col min="8" max="8" width="4.5546875" style="1" bestFit="1" customWidth="1"/>
    <col min="9" max="9" width="4.109375" style="1" bestFit="1" customWidth="1"/>
    <col min="10" max="10" width="4.5546875" style="1" bestFit="1" customWidth="1"/>
    <col min="11" max="11" width="4.109375" style="1" bestFit="1" customWidth="1"/>
    <col min="12" max="12" width="4.5546875" style="1" bestFit="1" customWidth="1"/>
    <col min="13" max="13" width="4.109375" style="1" bestFit="1" customWidth="1"/>
    <col min="14" max="14" width="4.5546875" style="1" bestFit="1" customWidth="1"/>
    <col min="15" max="15" width="4.109375" style="1" bestFit="1" customWidth="1"/>
    <col min="16" max="16" width="4.44140625" style="1" bestFit="1" customWidth="1"/>
    <col min="17" max="17" width="4" style="1" bestFit="1" customWidth="1"/>
    <col min="18" max="23" width="4.5546875" style="1" bestFit="1" customWidth="1"/>
    <col min="24" max="24" width="5" style="1" bestFit="1" customWidth="1"/>
    <col min="25" max="26" width="4.5546875" style="1" bestFit="1" customWidth="1"/>
    <col min="27" max="27" width="4.33203125" style="1" bestFit="1" customWidth="1"/>
    <col min="28" max="28" width="4.5546875" style="1" bestFit="1" customWidth="1"/>
    <col min="29" max="29" width="4.33203125" style="1" bestFit="1" customWidth="1"/>
    <col min="30" max="30" width="4.5546875" style="1" bestFit="1" customWidth="1"/>
    <col min="31" max="31" width="4.33203125" style="1" customWidth="1"/>
    <col min="32" max="45" width="4.33203125" customWidth="1"/>
  </cols>
  <sheetData>
    <row r="1" spans="1:45" x14ac:dyDescent="0.3">
      <c r="A1" s="2"/>
      <c r="B1" s="10" t="s">
        <v>32</v>
      </c>
      <c r="C1" s="10"/>
      <c r="D1" s="10"/>
      <c r="E1" s="10"/>
      <c r="F1" s="3"/>
      <c r="G1" s="3"/>
      <c r="H1" s="3">
        <v>8</v>
      </c>
      <c r="I1" s="3">
        <v>8</v>
      </c>
      <c r="J1" s="3">
        <v>15</v>
      </c>
      <c r="K1" s="3">
        <v>15</v>
      </c>
      <c r="L1" s="3">
        <v>22</v>
      </c>
      <c r="M1" s="3">
        <v>22</v>
      </c>
      <c r="N1" s="3">
        <v>29</v>
      </c>
      <c r="O1" s="3">
        <v>29</v>
      </c>
      <c r="P1" s="3">
        <v>5</v>
      </c>
      <c r="Q1" s="3">
        <v>5</v>
      </c>
      <c r="R1" s="3">
        <v>12</v>
      </c>
      <c r="S1" s="3">
        <v>12</v>
      </c>
      <c r="T1" s="3">
        <v>19</v>
      </c>
      <c r="U1" s="3">
        <v>19</v>
      </c>
      <c r="V1" s="3">
        <v>26</v>
      </c>
      <c r="W1" s="3">
        <v>26</v>
      </c>
      <c r="X1" s="3">
        <v>3</v>
      </c>
      <c r="Y1" s="3">
        <v>3</v>
      </c>
      <c r="Z1" s="3">
        <v>10</v>
      </c>
      <c r="AA1" s="3">
        <v>10</v>
      </c>
      <c r="AB1" s="3">
        <v>17</v>
      </c>
      <c r="AC1" s="3">
        <v>17</v>
      </c>
      <c r="AD1" s="3">
        <v>28</v>
      </c>
      <c r="AE1" s="3">
        <v>28</v>
      </c>
      <c r="AF1" s="3">
        <v>4</v>
      </c>
      <c r="AG1" s="3">
        <v>4</v>
      </c>
      <c r="AH1" s="3">
        <v>11</v>
      </c>
      <c r="AI1" s="3">
        <v>11</v>
      </c>
      <c r="AJ1" s="3">
        <v>18</v>
      </c>
      <c r="AK1" s="3">
        <v>18</v>
      </c>
      <c r="AL1" s="3">
        <v>25</v>
      </c>
      <c r="AM1" s="3">
        <v>25</v>
      </c>
      <c r="AN1" s="3">
        <v>4</v>
      </c>
      <c r="AO1" s="3">
        <v>4</v>
      </c>
      <c r="AP1" s="3">
        <v>11</v>
      </c>
      <c r="AQ1" s="3">
        <v>11</v>
      </c>
      <c r="AR1" s="3"/>
      <c r="AS1" s="3"/>
    </row>
    <row r="2" spans="1:45" x14ac:dyDescent="0.3">
      <c r="A2" s="2"/>
      <c r="B2" s="10" t="s">
        <v>29</v>
      </c>
      <c r="C2" s="10"/>
      <c r="D2" s="10"/>
      <c r="E2" s="10"/>
      <c r="F2" s="3"/>
      <c r="G2" s="3"/>
      <c r="H2" s="3" t="s">
        <v>11</v>
      </c>
      <c r="I2" s="3" t="s">
        <v>11</v>
      </c>
      <c r="J2" s="3" t="s">
        <v>11</v>
      </c>
      <c r="K2" s="3" t="s">
        <v>11</v>
      </c>
      <c r="L2" s="3" t="s">
        <v>11</v>
      </c>
      <c r="M2" s="3" t="s">
        <v>11</v>
      </c>
      <c r="N2" s="3" t="s">
        <v>11</v>
      </c>
      <c r="O2" s="3" t="s">
        <v>11</v>
      </c>
      <c r="P2" s="3" t="s">
        <v>19</v>
      </c>
      <c r="Q2" s="3" t="s">
        <v>19</v>
      </c>
      <c r="R2" s="3" t="s">
        <v>19</v>
      </c>
      <c r="S2" s="3" t="s">
        <v>19</v>
      </c>
      <c r="T2" s="3" t="s">
        <v>19</v>
      </c>
      <c r="U2" s="3" t="s">
        <v>19</v>
      </c>
      <c r="V2" s="3" t="s">
        <v>19</v>
      </c>
      <c r="W2" s="3" t="s">
        <v>19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45</v>
      </c>
      <c r="AE2" s="3" t="s">
        <v>45</v>
      </c>
      <c r="AF2" s="3" t="s">
        <v>46</v>
      </c>
      <c r="AG2" s="3" t="s">
        <v>46</v>
      </c>
      <c r="AH2" s="3" t="s">
        <v>46</v>
      </c>
      <c r="AI2" s="3" t="s">
        <v>46</v>
      </c>
      <c r="AJ2" s="3" t="s">
        <v>46</v>
      </c>
      <c r="AK2" s="3" t="s">
        <v>46</v>
      </c>
      <c r="AL2" s="3" t="s">
        <v>46</v>
      </c>
      <c r="AM2" s="3" t="s">
        <v>46</v>
      </c>
      <c r="AN2" s="3" t="s">
        <v>47</v>
      </c>
      <c r="AO2" s="3" t="s">
        <v>47</v>
      </c>
      <c r="AP2" s="3" t="s">
        <v>47</v>
      </c>
      <c r="AQ2" s="3" t="s">
        <v>47</v>
      </c>
      <c r="AR2" s="3"/>
      <c r="AS2" s="3"/>
    </row>
    <row r="3" spans="1:45" ht="43.2" x14ac:dyDescent="0.3">
      <c r="A3" s="3" t="s">
        <v>6</v>
      </c>
      <c r="B3" s="3" t="s">
        <v>7</v>
      </c>
      <c r="C3" s="3" t="s">
        <v>8</v>
      </c>
      <c r="D3" s="3" t="s">
        <v>9</v>
      </c>
      <c r="E3" s="7" t="s">
        <v>17</v>
      </c>
      <c r="F3" s="3" t="s">
        <v>18</v>
      </c>
      <c r="G3" s="3" t="s">
        <v>10</v>
      </c>
      <c r="H3" s="3" t="s">
        <v>12</v>
      </c>
      <c r="I3" s="3" t="s">
        <v>13</v>
      </c>
      <c r="J3" s="3" t="s">
        <v>12</v>
      </c>
      <c r="K3" s="3" t="s">
        <v>13</v>
      </c>
      <c r="L3" s="3" t="s">
        <v>12</v>
      </c>
      <c r="M3" s="3" t="s">
        <v>13</v>
      </c>
      <c r="N3" s="3" t="s">
        <v>12</v>
      </c>
      <c r="O3" s="3" t="s">
        <v>13</v>
      </c>
      <c r="P3" s="3" t="s">
        <v>12</v>
      </c>
      <c r="Q3" s="3" t="s">
        <v>13</v>
      </c>
      <c r="R3" s="3" t="s">
        <v>12</v>
      </c>
      <c r="S3" s="3" t="s">
        <v>13</v>
      </c>
      <c r="T3" s="3" t="s">
        <v>12</v>
      </c>
      <c r="U3" s="3" t="s">
        <v>13</v>
      </c>
      <c r="V3" s="3" t="s">
        <v>12</v>
      </c>
      <c r="W3" s="3" t="s">
        <v>13</v>
      </c>
      <c r="X3" s="3" t="s">
        <v>12</v>
      </c>
      <c r="Y3" s="3" t="s">
        <v>13</v>
      </c>
      <c r="Z3" s="3" t="s">
        <v>12</v>
      </c>
      <c r="AA3" s="3" t="s">
        <v>13</v>
      </c>
      <c r="AB3" s="3" t="s">
        <v>12</v>
      </c>
      <c r="AC3" s="3" t="s">
        <v>13</v>
      </c>
      <c r="AD3" s="3" t="s">
        <v>12</v>
      </c>
      <c r="AE3" s="3" t="s">
        <v>13</v>
      </c>
      <c r="AF3" s="3" t="s">
        <v>12</v>
      </c>
      <c r="AG3" s="3" t="s">
        <v>13</v>
      </c>
      <c r="AH3" s="3" t="s">
        <v>12</v>
      </c>
      <c r="AI3" s="3" t="s">
        <v>13</v>
      </c>
      <c r="AJ3" s="3" t="s">
        <v>12</v>
      </c>
      <c r="AK3" s="3" t="s">
        <v>13</v>
      </c>
      <c r="AL3" s="3" t="s">
        <v>12</v>
      </c>
      <c r="AM3" s="3" t="s">
        <v>13</v>
      </c>
      <c r="AN3" s="3" t="s">
        <v>12</v>
      </c>
      <c r="AO3" s="3" t="s">
        <v>13</v>
      </c>
      <c r="AP3" s="3" t="s">
        <v>12</v>
      </c>
      <c r="AQ3" s="3" t="s">
        <v>13</v>
      </c>
      <c r="AR3" s="3"/>
      <c r="AS3" s="3"/>
    </row>
    <row r="4" spans="1:45" ht="6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x14ac:dyDescent="0.3">
      <c r="A5" s="4">
        <v>1</v>
      </c>
      <c r="B5" s="5" t="s">
        <v>26</v>
      </c>
      <c r="C5" s="4">
        <v>9.5</v>
      </c>
      <c r="D5" s="4">
        <v>5</v>
      </c>
      <c r="E5" s="9">
        <f>IF(AND(F5&gt;0),F5,G5)</f>
        <v>174</v>
      </c>
      <c r="F5" s="8">
        <f>IF(ISERROR(SMALL(H5:AS5,1)+SMALL(H5:AS5,2)+SMALL(H5:AS5,3)+SMALL(H5:AS5,4)+SMALL(H5:AS5,5)),0,SMALL(H5:AS5,1)+SMALL(H5:AS5,2)+SMALL(H5:AS5,3)+SMALL(H5:AS5,4)+SMALL(H5:AS5,5))</f>
        <v>174</v>
      </c>
      <c r="G5" s="8">
        <f>SUM(H5:AS5)</f>
        <v>779</v>
      </c>
      <c r="H5" s="4">
        <v>38</v>
      </c>
      <c r="I5" s="4">
        <v>40</v>
      </c>
      <c r="J5" s="4">
        <v>38</v>
      </c>
      <c r="K5" s="4">
        <v>42</v>
      </c>
      <c r="L5" s="4">
        <v>39</v>
      </c>
      <c r="M5" s="4">
        <v>41</v>
      </c>
      <c r="N5" s="4">
        <v>38</v>
      </c>
      <c r="O5" s="4">
        <v>37</v>
      </c>
      <c r="P5" s="4">
        <v>35</v>
      </c>
      <c r="Q5" s="4">
        <v>34</v>
      </c>
      <c r="R5" s="4">
        <v>36</v>
      </c>
      <c r="S5" s="4">
        <v>33</v>
      </c>
      <c r="T5" s="4">
        <v>40</v>
      </c>
      <c r="U5" s="4">
        <v>36</v>
      </c>
      <c r="V5" s="4">
        <v>38</v>
      </c>
      <c r="W5" s="4">
        <v>36</v>
      </c>
      <c r="X5" s="4"/>
      <c r="Y5" s="4"/>
      <c r="Z5" s="4">
        <v>43</v>
      </c>
      <c r="AA5" s="4">
        <v>43</v>
      </c>
      <c r="AB5" s="4">
        <v>47</v>
      </c>
      <c r="AC5" s="4">
        <v>45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45" x14ac:dyDescent="0.3">
      <c r="A6" s="4">
        <f>1+A5</f>
        <v>2</v>
      </c>
      <c r="B6" s="5" t="s">
        <v>25</v>
      </c>
      <c r="C6" s="4">
        <v>9.5</v>
      </c>
      <c r="D6" s="4">
        <v>5</v>
      </c>
      <c r="E6" s="9">
        <f t="shared" ref="E6" si="0">IF(AND(F6&gt;0),F6,G6)</f>
        <v>174</v>
      </c>
      <c r="F6" s="8">
        <f>IF(ISERROR(SMALL(H6:AS6,1)+SMALL(H6:AS6,2)+SMALL(H6:AS6,3)+SMALL(H6:AS6,4)+SMALL(H6:AS6,5)),0,SMALL(H6:AS6,1)+SMALL(H6:AS6,2)+SMALL(H6:AS6,3)+SMALL(H6:AS6,4)+SMALL(H6:AS6,5))</f>
        <v>174</v>
      </c>
      <c r="G6" s="8">
        <f>SUM(H6:AS6)</f>
        <v>1406</v>
      </c>
      <c r="H6" s="4">
        <v>38</v>
      </c>
      <c r="I6" s="4">
        <v>41</v>
      </c>
      <c r="J6" s="4">
        <v>38</v>
      </c>
      <c r="K6" s="4">
        <v>38</v>
      </c>
      <c r="L6" s="4">
        <v>34</v>
      </c>
      <c r="M6" s="4">
        <v>38</v>
      </c>
      <c r="N6" s="4">
        <v>34</v>
      </c>
      <c r="O6" s="4">
        <v>44</v>
      </c>
      <c r="P6" s="4">
        <v>37</v>
      </c>
      <c r="Q6" s="4">
        <v>38</v>
      </c>
      <c r="R6" s="4">
        <v>38</v>
      </c>
      <c r="S6" s="4">
        <v>35</v>
      </c>
      <c r="T6" s="4">
        <v>37</v>
      </c>
      <c r="U6" s="4">
        <v>36</v>
      </c>
      <c r="V6" s="4">
        <v>36</v>
      </c>
      <c r="W6" s="4">
        <v>37</v>
      </c>
      <c r="X6" s="4">
        <v>39</v>
      </c>
      <c r="Y6" s="4">
        <v>41</v>
      </c>
      <c r="Z6" s="4">
        <v>52</v>
      </c>
      <c r="AA6" s="4">
        <v>48</v>
      </c>
      <c r="AB6" s="4">
        <v>44</v>
      </c>
      <c r="AC6" s="4">
        <v>43</v>
      </c>
      <c r="AD6" s="4">
        <v>41</v>
      </c>
      <c r="AE6" s="4">
        <v>41</v>
      </c>
      <c r="AF6" s="4">
        <v>39</v>
      </c>
      <c r="AG6" s="4">
        <v>36</v>
      </c>
      <c r="AH6" s="4">
        <v>39</v>
      </c>
      <c r="AI6" s="4">
        <v>35</v>
      </c>
      <c r="AJ6" s="4">
        <v>44</v>
      </c>
      <c r="AK6" s="4">
        <v>41</v>
      </c>
      <c r="AL6" s="4">
        <v>37</v>
      </c>
      <c r="AM6" s="4">
        <v>37</v>
      </c>
      <c r="AN6" s="4">
        <v>36</v>
      </c>
      <c r="AO6" s="4">
        <v>37</v>
      </c>
      <c r="AP6" s="4">
        <v>41</v>
      </c>
      <c r="AQ6" s="4">
        <v>36</v>
      </c>
      <c r="AR6" s="4"/>
      <c r="AS6" s="4"/>
    </row>
    <row r="7" spans="1:45" x14ac:dyDescent="0.3">
      <c r="A7" s="4">
        <f>1+A8</f>
        <v>4</v>
      </c>
      <c r="B7" s="5" t="s">
        <v>20</v>
      </c>
      <c r="C7" s="4">
        <v>9.5</v>
      </c>
      <c r="D7" s="4">
        <v>5</v>
      </c>
      <c r="E7" s="9">
        <f>IF(AND(F7&gt;0),F7,G7)</f>
        <v>182</v>
      </c>
      <c r="F7" s="8">
        <f>IF(ISERROR(SMALL(H7:AS7,1)+SMALL(H7:AS7,2)+SMALL(H7:AS7,3)+SMALL(H7:AS7,4)+SMALL(H7:AS7,5)),0,SMALL(H7:AS7,1)+SMALL(H7:AS7,2)+SMALL(H7:AS7,3)+SMALL(H7:AS7,4)+SMALL(H7:AS7,5))</f>
        <v>182</v>
      </c>
      <c r="G7" s="8">
        <f>SUM(H7:AS7)</f>
        <v>1418</v>
      </c>
      <c r="H7" s="4">
        <v>48</v>
      </c>
      <c r="I7" s="4">
        <v>38</v>
      </c>
      <c r="J7" s="4">
        <v>42</v>
      </c>
      <c r="K7" s="4">
        <v>40</v>
      </c>
      <c r="L7" s="4">
        <v>34</v>
      </c>
      <c r="M7" s="4">
        <v>40</v>
      </c>
      <c r="N7" s="4">
        <v>46</v>
      </c>
      <c r="O7" s="4">
        <v>42</v>
      </c>
      <c r="P7" s="4">
        <v>39</v>
      </c>
      <c r="Q7" s="4">
        <v>40</v>
      </c>
      <c r="R7" s="4">
        <v>37</v>
      </c>
      <c r="S7" s="4">
        <v>44</v>
      </c>
      <c r="T7" s="4">
        <v>39</v>
      </c>
      <c r="U7" s="4">
        <v>38</v>
      </c>
      <c r="V7" s="4">
        <v>36</v>
      </c>
      <c r="W7" s="4">
        <v>38</v>
      </c>
      <c r="X7" s="4">
        <v>46</v>
      </c>
      <c r="Y7" s="4">
        <v>45</v>
      </c>
      <c r="Z7" s="4">
        <v>50</v>
      </c>
      <c r="AA7" s="4">
        <v>44</v>
      </c>
      <c r="AB7" s="4">
        <v>49</v>
      </c>
      <c r="AC7" s="4">
        <v>44</v>
      </c>
      <c r="AD7" s="4">
        <v>42</v>
      </c>
      <c r="AE7" s="4">
        <v>45</v>
      </c>
      <c r="AF7" s="4"/>
      <c r="AG7" s="4"/>
      <c r="AH7" s="4">
        <v>39</v>
      </c>
      <c r="AI7" s="4">
        <v>41</v>
      </c>
      <c r="AJ7" s="4">
        <v>46</v>
      </c>
      <c r="AK7" s="4">
        <v>45</v>
      </c>
      <c r="AL7" s="4">
        <v>41</v>
      </c>
      <c r="AM7" s="4">
        <v>40</v>
      </c>
      <c r="AN7" s="4">
        <v>40</v>
      </c>
      <c r="AO7" s="4">
        <v>37</v>
      </c>
      <c r="AP7" s="4">
        <v>44</v>
      </c>
      <c r="AQ7" s="4">
        <v>39</v>
      </c>
      <c r="AR7" s="4"/>
      <c r="AS7" s="4"/>
    </row>
    <row r="8" spans="1:45" x14ac:dyDescent="0.3">
      <c r="A8" s="4">
        <f>1+A6</f>
        <v>3</v>
      </c>
      <c r="B8" s="5" t="s">
        <v>16</v>
      </c>
      <c r="C8" s="4">
        <v>10</v>
      </c>
      <c r="D8" s="4">
        <v>5</v>
      </c>
      <c r="E8" s="9">
        <f>IF(AND(F8&gt;0),F8,G8)</f>
        <v>183</v>
      </c>
      <c r="F8" s="8">
        <f t="shared" ref="F8" si="1">IF(ISERROR(SMALL(H8:AS8,1)+SMALL(H8:AS8,2)+SMALL(H8:AS8,3)+SMALL(H8:AS8,4)+SMALL(H8:AS8,5)),0,SMALL(H8:AS8,1)+SMALL(H8:AS8,2)+SMALL(H8:AS8,3)+SMALL(H8:AS8,4)+SMALL(H8:AS8,5))</f>
        <v>183</v>
      </c>
      <c r="G8" s="8">
        <f t="shared" ref="G8" si="2">SUM(H8:AS8)</f>
        <v>719</v>
      </c>
      <c r="H8" s="4">
        <v>40</v>
      </c>
      <c r="I8" s="4">
        <v>44</v>
      </c>
      <c r="J8" s="4">
        <v>43</v>
      </c>
      <c r="K8" s="4">
        <v>39</v>
      </c>
      <c r="L8" s="4">
        <v>38</v>
      </c>
      <c r="M8" s="4">
        <v>37</v>
      </c>
      <c r="N8" s="4">
        <v>43</v>
      </c>
      <c r="O8" s="4">
        <v>37</v>
      </c>
      <c r="P8" s="4">
        <v>40</v>
      </c>
      <c r="Q8" s="4">
        <v>39</v>
      </c>
      <c r="R8" s="4">
        <v>35</v>
      </c>
      <c r="S8" s="4">
        <v>36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>
        <v>45</v>
      </c>
      <c r="AI8" s="4">
        <v>43</v>
      </c>
      <c r="AJ8" s="4"/>
      <c r="AK8" s="4"/>
      <c r="AL8" s="4"/>
      <c r="AM8" s="4"/>
      <c r="AN8" s="4">
        <v>43</v>
      </c>
      <c r="AO8" s="4">
        <v>39</v>
      </c>
      <c r="AP8" s="4">
        <v>40</v>
      </c>
      <c r="AQ8" s="4">
        <v>38</v>
      </c>
      <c r="AR8" s="4"/>
      <c r="AS8" s="4"/>
    </row>
    <row r="9" spans="1:45" x14ac:dyDescent="0.3">
      <c r="A9" s="4">
        <f>1+A10</f>
        <v>6</v>
      </c>
      <c r="B9" s="5" t="s">
        <v>15</v>
      </c>
      <c r="C9" s="4">
        <v>10</v>
      </c>
      <c r="D9" s="4">
        <v>5</v>
      </c>
      <c r="E9" s="9">
        <f t="shared" ref="E9" si="3">IF(AND(F9&gt;0),F9,G9)</f>
        <v>193</v>
      </c>
      <c r="F9" s="8">
        <f t="shared" ref="F9" si="4">IF(ISERROR(SMALL(H9:AS9,1)+SMALL(H9:AS9,2)+SMALL(H9:AS9,3)+SMALL(H9:AS9,4)+SMALL(H9:AS9,5)),0,SMALL(H9:AS9,1)+SMALL(H9:AS9,2)+SMALL(H9:AS9,3)+SMALL(H9:AS9,4)+SMALL(H9:AS9,5))</f>
        <v>193</v>
      </c>
      <c r="G9" s="8">
        <f t="shared" ref="G9" si="5">SUM(H9:AS9)</f>
        <v>942</v>
      </c>
      <c r="H9" s="4">
        <v>37</v>
      </c>
      <c r="I9" s="4">
        <v>46</v>
      </c>
      <c r="J9" s="4">
        <v>44</v>
      </c>
      <c r="K9" s="4">
        <v>44</v>
      </c>
      <c r="L9" s="4">
        <v>44</v>
      </c>
      <c r="M9" s="4">
        <v>41</v>
      </c>
      <c r="N9" s="4">
        <v>42</v>
      </c>
      <c r="O9" s="4">
        <v>43</v>
      </c>
      <c r="P9" s="4"/>
      <c r="Q9" s="4"/>
      <c r="R9" s="4"/>
      <c r="S9" s="4"/>
      <c r="T9" s="4"/>
      <c r="U9" s="4"/>
      <c r="V9" s="4">
        <v>41</v>
      </c>
      <c r="W9" s="4">
        <v>37</v>
      </c>
      <c r="X9" s="4"/>
      <c r="Y9" s="4"/>
      <c r="Z9" s="4">
        <v>52</v>
      </c>
      <c r="AA9" s="4">
        <v>43</v>
      </c>
      <c r="AB9" s="4">
        <v>44</v>
      </c>
      <c r="AC9" s="4">
        <v>41</v>
      </c>
      <c r="AD9" s="4">
        <v>45</v>
      </c>
      <c r="AE9" s="4">
        <v>41</v>
      </c>
      <c r="AF9" s="4"/>
      <c r="AG9" s="4"/>
      <c r="AH9" s="4">
        <v>42</v>
      </c>
      <c r="AI9" s="4">
        <v>41</v>
      </c>
      <c r="AJ9" s="4"/>
      <c r="AK9" s="4"/>
      <c r="AL9" s="4"/>
      <c r="AM9" s="4"/>
      <c r="AN9" s="4">
        <v>49</v>
      </c>
      <c r="AO9" s="4">
        <v>37</v>
      </c>
      <c r="AP9" s="4">
        <v>45</v>
      </c>
      <c r="AQ9" s="4">
        <v>43</v>
      </c>
      <c r="AR9" s="4"/>
      <c r="AS9" s="4"/>
    </row>
    <row r="10" spans="1:45" x14ac:dyDescent="0.3">
      <c r="A10" s="4">
        <f>1+A7</f>
        <v>5</v>
      </c>
      <c r="B10" s="5" t="s">
        <v>39</v>
      </c>
      <c r="C10" s="4">
        <v>9.5</v>
      </c>
      <c r="D10" s="4">
        <v>5</v>
      </c>
      <c r="E10" s="9">
        <f>IF(AND(F10&gt;0),F10,G10)</f>
        <v>195</v>
      </c>
      <c r="F10" s="8">
        <f>IF(ISERROR(SMALL(H10:AS10,1)+SMALL(H10:AS10,2)+SMALL(H10:AS10,3)+SMALL(H10:AS10,4)+SMALL(H10:AS10,5)),0,SMALL(H10:AS10,1)+SMALL(H10:AS10,2)+SMALL(H10:AS10,3)+SMALL(H10:AS10,4)+SMALL(H10:AS10,5))</f>
        <v>195</v>
      </c>
      <c r="G10" s="8">
        <f t="shared" ref="G10" si="6">SUM(H10:AS10)</f>
        <v>930</v>
      </c>
      <c r="H10" s="4"/>
      <c r="I10" s="4"/>
      <c r="J10" s="4">
        <v>37</v>
      </c>
      <c r="K10" s="4">
        <v>41</v>
      </c>
      <c r="L10" s="4">
        <v>41</v>
      </c>
      <c r="M10" s="4">
        <v>43</v>
      </c>
      <c r="N10" s="4"/>
      <c r="O10" s="4"/>
      <c r="P10" s="4"/>
      <c r="Q10" s="4"/>
      <c r="R10" s="4">
        <v>42</v>
      </c>
      <c r="S10" s="4">
        <v>42</v>
      </c>
      <c r="T10" s="4">
        <v>42</v>
      </c>
      <c r="U10" s="4">
        <v>39</v>
      </c>
      <c r="V10" s="4">
        <v>41</v>
      </c>
      <c r="W10" s="4">
        <v>41</v>
      </c>
      <c r="X10" s="4"/>
      <c r="Y10" s="4"/>
      <c r="Z10" s="4">
        <v>50</v>
      </c>
      <c r="AA10" s="4">
        <v>45</v>
      </c>
      <c r="AB10" s="4">
        <v>47</v>
      </c>
      <c r="AC10" s="4">
        <v>44</v>
      </c>
      <c r="AD10" s="4"/>
      <c r="AE10" s="4"/>
      <c r="AF10" s="4"/>
      <c r="AG10" s="4"/>
      <c r="AH10" s="4">
        <v>40</v>
      </c>
      <c r="AI10" s="4">
        <v>39</v>
      </c>
      <c r="AJ10" s="4"/>
      <c r="AK10" s="4"/>
      <c r="AL10" s="4">
        <v>44</v>
      </c>
      <c r="AM10" s="4">
        <v>40</v>
      </c>
      <c r="AN10" s="4">
        <v>42</v>
      </c>
      <c r="AO10" s="4">
        <v>43</v>
      </c>
      <c r="AP10" s="4">
        <v>42</v>
      </c>
      <c r="AQ10" s="4">
        <v>45</v>
      </c>
      <c r="AR10" s="4"/>
      <c r="AS10" s="4"/>
    </row>
    <row r="11" spans="1:45" x14ac:dyDescent="0.3">
      <c r="A11" s="4">
        <f>1+A9</f>
        <v>7</v>
      </c>
      <c r="B11" s="5" t="s">
        <v>24</v>
      </c>
      <c r="C11" s="4">
        <v>10.5</v>
      </c>
      <c r="D11" s="4">
        <v>5</v>
      </c>
      <c r="E11" s="9">
        <f>IF(AND(F11&gt;0),F11,G11)</f>
        <v>204</v>
      </c>
      <c r="F11" s="8">
        <f>IF(ISERROR(SMALL(H11:AS11,1)+SMALL(H11:AS11,2)+SMALL(H11:AS11,3)+SMALL(H11:AS11,4)+SMALL(H11:AS11,5)),0,SMALL(H11:AS11,1)+SMALL(H11:AS11,2)+SMALL(H11:AS11,3)+SMALL(H11:AS11,4)+SMALL(H11:AS11,5))</f>
        <v>204</v>
      </c>
      <c r="G11" s="8">
        <f t="shared" ref="G11" si="7">SUM(H11:AS11)</f>
        <v>1004</v>
      </c>
      <c r="H11" s="4">
        <v>46</v>
      </c>
      <c r="I11" s="4">
        <v>39</v>
      </c>
      <c r="J11" s="4">
        <v>47</v>
      </c>
      <c r="K11" s="4">
        <v>44</v>
      </c>
      <c r="L11" s="4">
        <v>48</v>
      </c>
      <c r="M11" s="4">
        <v>50</v>
      </c>
      <c r="N11" s="4"/>
      <c r="O11" s="4"/>
      <c r="P11" s="4"/>
      <c r="Q11" s="4"/>
      <c r="R11" s="4">
        <v>44</v>
      </c>
      <c r="S11" s="4">
        <v>41</v>
      </c>
      <c r="T11" s="4">
        <v>43</v>
      </c>
      <c r="U11" s="4">
        <v>44</v>
      </c>
      <c r="V11" s="4">
        <v>43</v>
      </c>
      <c r="W11" s="4">
        <v>43</v>
      </c>
      <c r="X11" s="4"/>
      <c r="Y11" s="4"/>
      <c r="Z11" s="4">
        <v>49</v>
      </c>
      <c r="AA11" s="4">
        <v>52</v>
      </c>
      <c r="AB11" s="4"/>
      <c r="AC11" s="4"/>
      <c r="AD11" s="4"/>
      <c r="AE11" s="4"/>
      <c r="AF11" s="4">
        <v>51</v>
      </c>
      <c r="AG11" s="4">
        <v>50</v>
      </c>
      <c r="AH11" s="4">
        <v>50</v>
      </c>
      <c r="AI11" s="4">
        <v>44</v>
      </c>
      <c r="AJ11" s="4"/>
      <c r="AK11" s="4"/>
      <c r="AL11" s="4">
        <v>41</v>
      </c>
      <c r="AM11" s="4">
        <v>40</v>
      </c>
      <c r="AN11" s="4"/>
      <c r="AO11" s="4"/>
      <c r="AP11" s="4">
        <v>49</v>
      </c>
      <c r="AQ11" s="4">
        <v>46</v>
      </c>
      <c r="AR11" s="4"/>
      <c r="AS11" s="4"/>
    </row>
    <row r="12" spans="1:45" x14ac:dyDescent="0.3">
      <c r="A12" s="4">
        <f t="shared" ref="A12:A13" si="8">1+A11</f>
        <v>8</v>
      </c>
      <c r="B12" s="5" t="s">
        <v>34</v>
      </c>
      <c r="C12" s="4">
        <v>10.5</v>
      </c>
      <c r="D12" s="4">
        <v>5</v>
      </c>
      <c r="E12" s="9">
        <f>IF(AND(F12&gt;0),F12,G12)</f>
        <v>210</v>
      </c>
      <c r="F12" s="8">
        <f t="shared" ref="F12" si="9">IF(ISERROR(SMALL(H12:AS12,1)+SMALL(H12:AS12,2)+SMALL(H12:AS12,3)+SMALL(H12:AS12,4)+SMALL(H12:AS12,5)),0,SMALL(H12:AS12,1)+SMALL(H12:AS12,2)+SMALL(H12:AS12,3)+SMALL(H12:AS12,4)+SMALL(H12:AS12,5))</f>
        <v>210</v>
      </c>
      <c r="G12" s="8">
        <f>SUM(H12:AS12)</f>
        <v>349</v>
      </c>
      <c r="H12" s="4">
        <v>44</v>
      </c>
      <c r="I12" s="4">
        <v>41</v>
      </c>
      <c r="J12" s="4">
        <v>41</v>
      </c>
      <c r="K12" s="4">
        <v>46</v>
      </c>
      <c r="L12" s="4"/>
      <c r="M12" s="4"/>
      <c r="N12" s="4"/>
      <c r="O12" s="4"/>
      <c r="P12" s="4"/>
      <c r="Q12" s="4"/>
      <c r="R12" s="4">
        <v>45</v>
      </c>
      <c r="S12" s="4"/>
      <c r="T12" s="4">
        <v>46</v>
      </c>
      <c r="U12" s="4"/>
      <c r="V12" s="4">
        <v>39</v>
      </c>
      <c r="W12" s="4"/>
      <c r="X12" s="4"/>
      <c r="Y12" s="4"/>
      <c r="Z12" s="4">
        <v>47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x14ac:dyDescent="0.3">
      <c r="A13" s="4">
        <f t="shared" si="8"/>
        <v>9</v>
      </c>
      <c r="B13" s="5" t="s">
        <v>33</v>
      </c>
      <c r="C13" s="4">
        <v>11</v>
      </c>
      <c r="D13" s="4">
        <v>5</v>
      </c>
      <c r="E13" s="9">
        <f t="shared" ref="E13" si="10">IF(AND(F13&gt;0),F13,G13)</f>
        <v>223</v>
      </c>
      <c r="F13" s="8">
        <f>IF(ISERROR(SMALL(H13:AS13,1)+SMALL(H13:AS13,2)+SMALL(H13:AS13,3)+SMALL(H13:AS13,4)+SMALL(H13:AS13,5)),0,SMALL(H13:AS13,1)+SMALL(H13:AS13,2)+SMALL(H13:AS13,3)+SMALL(H13:AS13,4)+SMALL(H13:AS13,5))</f>
        <v>223</v>
      </c>
      <c r="G13" s="8">
        <f>SUM(H13:AS13)</f>
        <v>276</v>
      </c>
      <c r="H13" s="4">
        <v>44</v>
      </c>
      <c r="I13" s="4"/>
      <c r="J13" s="4">
        <v>47</v>
      </c>
      <c r="K13" s="4">
        <v>45</v>
      </c>
      <c r="L13" s="4"/>
      <c r="M13" s="4"/>
      <c r="N13" s="4"/>
      <c r="O13" s="4"/>
      <c r="P13" s="4"/>
      <c r="Q13" s="4"/>
      <c r="R13" s="4"/>
      <c r="S13" s="4"/>
      <c r="T13" s="4">
        <v>43</v>
      </c>
      <c r="U13" s="4"/>
      <c r="V13" s="4">
        <v>44</v>
      </c>
      <c r="W13" s="4"/>
      <c r="X13" s="4"/>
      <c r="Y13" s="4"/>
      <c r="Z13" s="4">
        <v>53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x14ac:dyDescent="0.3">
      <c r="A14" s="4"/>
      <c r="B14" s="5"/>
      <c r="C14" s="4"/>
      <c r="D14" s="4"/>
      <c r="E14" s="9">
        <f t="shared" ref="E14" si="11">IF(AND(F14&gt;0),F14,G14)</f>
        <v>0</v>
      </c>
      <c r="F14" s="8">
        <f>IF(ISERROR(SMALL(H14:AS14,1)+SMALL(H14:AS14,2)+SMALL(H14:AS14,3)+SMALL(H14:AS14,4)+SMALL(H14:AS14,5)),0,SMALL(H14:AS14,1)+SMALL(H14:AS14,2)+SMALL(H14:AS14,3)+SMALL(H14:AS14,4)+SMALL(H14:AS14,5))</f>
        <v>0</v>
      </c>
      <c r="G14" s="8">
        <f>SUM(H14:AS14)</f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</sheetData>
  <sortState xmlns:xlrd2="http://schemas.microsoft.com/office/spreadsheetml/2017/richdata2" ref="B5:Y13">
    <sortCondition ref="E5:E13"/>
  </sortState>
  <mergeCells count="3">
    <mergeCell ref="B1:E1"/>
    <mergeCell ref="B2:E2"/>
    <mergeCell ref="A4:X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16"/>
  <sheetViews>
    <sheetView workbookViewId="0">
      <selection activeCell="A17" sqref="A17"/>
    </sheetView>
  </sheetViews>
  <sheetFormatPr defaultColWidth="9.109375" defaultRowHeight="14.4" x14ac:dyDescent="0.3"/>
  <cols>
    <col min="1" max="1" width="5.109375" style="1" bestFit="1" customWidth="1"/>
    <col min="2" max="2" width="21.33203125" customWidth="1"/>
    <col min="3" max="3" width="5.109375" style="1" bestFit="1" customWidth="1"/>
    <col min="4" max="4" width="5.109375" style="1" customWidth="1"/>
    <col min="5" max="5" width="10.5546875" style="1" bestFit="1" customWidth="1"/>
    <col min="6" max="7" width="10.5546875" style="1" hidden="1" customWidth="1"/>
    <col min="8" max="8" width="4.5546875" style="1" bestFit="1" customWidth="1"/>
    <col min="9" max="9" width="4.109375" style="1" bestFit="1" customWidth="1"/>
    <col min="10" max="10" width="4.5546875" style="1" bestFit="1" customWidth="1"/>
    <col min="11" max="11" width="4.109375" style="1" bestFit="1" customWidth="1"/>
    <col min="12" max="12" width="4.5546875" style="1" bestFit="1" customWidth="1"/>
    <col min="13" max="13" width="4.109375" style="1" bestFit="1" customWidth="1"/>
    <col min="14" max="14" width="4.5546875" style="1" bestFit="1" customWidth="1"/>
    <col min="15" max="15" width="4.109375" style="1" bestFit="1" customWidth="1"/>
    <col min="16" max="16" width="4.44140625" style="1" bestFit="1" customWidth="1"/>
    <col min="17" max="17" width="4" style="1" bestFit="1" customWidth="1"/>
    <col min="18" max="26" width="4.5546875" style="1" bestFit="1" customWidth="1"/>
    <col min="27" max="27" width="4.33203125" style="1" bestFit="1" customWidth="1"/>
    <col min="28" max="28" width="4.5546875" style="1" bestFit="1" customWidth="1"/>
    <col min="29" max="29" width="4.33203125" style="1" bestFit="1" customWidth="1"/>
    <col min="30" max="30" width="4.5546875" style="1" bestFit="1" customWidth="1"/>
    <col min="31" max="31" width="4.33203125" style="1" customWidth="1"/>
    <col min="32" max="45" width="4.33203125" customWidth="1"/>
  </cols>
  <sheetData>
    <row r="1" spans="1:45" x14ac:dyDescent="0.3">
      <c r="A1" s="2"/>
      <c r="B1" s="10" t="s">
        <v>32</v>
      </c>
      <c r="C1" s="10"/>
      <c r="D1" s="10"/>
      <c r="E1" s="10"/>
      <c r="F1" s="3"/>
      <c r="G1" s="3"/>
      <c r="H1" s="3">
        <v>8</v>
      </c>
      <c r="I1" s="3">
        <v>8</v>
      </c>
      <c r="J1" s="3">
        <v>15</v>
      </c>
      <c r="K1" s="3">
        <v>15</v>
      </c>
      <c r="L1" s="3">
        <v>22</v>
      </c>
      <c r="M1" s="3">
        <v>22</v>
      </c>
      <c r="N1" s="3">
        <v>29</v>
      </c>
      <c r="O1" s="3">
        <v>29</v>
      </c>
      <c r="P1" s="3">
        <v>5</v>
      </c>
      <c r="Q1" s="3">
        <v>5</v>
      </c>
      <c r="R1" s="3">
        <v>12</v>
      </c>
      <c r="S1" s="3">
        <v>12</v>
      </c>
      <c r="T1" s="3">
        <v>19</v>
      </c>
      <c r="U1" s="3">
        <v>19</v>
      </c>
      <c r="V1" s="3">
        <v>26</v>
      </c>
      <c r="W1" s="3">
        <v>26</v>
      </c>
      <c r="X1" s="3">
        <v>3</v>
      </c>
      <c r="Y1" s="3">
        <v>3</v>
      </c>
      <c r="Z1" s="3">
        <v>10</v>
      </c>
      <c r="AA1" s="3">
        <v>10</v>
      </c>
      <c r="AB1" s="3">
        <v>17</v>
      </c>
      <c r="AC1" s="3">
        <v>17</v>
      </c>
      <c r="AD1" s="3">
        <v>28</v>
      </c>
      <c r="AE1" s="3">
        <v>28</v>
      </c>
      <c r="AF1" s="3">
        <v>4</v>
      </c>
      <c r="AG1" s="3">
        <v>4</v>
      </c>
      <c r="AH1" s="3">
        <v>11</v>
      </c>
      <c r="AI1" s="3">
        <v>11</v>
      </c>
      <c r="AJ1" s="3">
        <v>18</v>
      </c>
      <c r="AK1" s="3">
        <v>18</v>
      </c>
      <c r="AL1" s="3">
        <v>25</v>
      </c>
      <c r="AM1" s="3">
        <v>25</v>
      </c>
      <c r="AN1" s="3">
        <v>4</v>
      </c>
      <c r="AO1" s="3">
        <v>4</v>
      </c>
      <c r="AP1" s="3">
        <v>11</v>
      </c>
      <c r="AQ1" s="3">
        <v>11</v>
      </c>
      <c r="AR1" s="3"/>
      <c r="AS1" s="3"/>
    </row>
    <row r="2" spans="1:45" x14ac:dyDescent="0.3">
      <c r="A2" s="2"/>
      <c r="B2" s="10" t="s">
        <v>37</v>
      </c>
      <c r="C2" s="10"/>
      <c r="D2" s="10"/>
      <c r="E2" s="10"/>
      <c r="F2" s="3"/>
      <c r="G2" s="3"/>
      <c r="H2" s="3" t="s">
        <v>11</v>
      </c>
      <c r="I2" s="3" t="s">
        <v>11</v>
      </c>
      <c r="J2" s="3" t="s">
        <v>11</v>
      </c>
      <c r="K2" s="3" t="s">
        <v>11</v>
      </c>
      <c r="L2" s="3" t="s">
        <v>11</v>
      </c>
      <c r="M2" s="3" t="s">
        <v>11</v>
      </c>
      <c r="N2" s="3" t="s">
        <v>11</v>
      </c>
      <c r="O2" s="3" t="s">
        <v>11</v>
      </c>
      <c r="P2" s="3" t="s">
        <v>19</v>
      </c>
      <c r="Q2" s="3" t="s">
        <v>19</v>
      </c>
      <c r="R2" s="3" t="s">
        <v>19</v>
      </c>
      <c r="S2" s="3" t="s">
        <v>19</v>
      </c>
      <c r="T2" s="3" t="s">
        <v>19</v>
      </c>
      <c r="U2" s="3" t="s">
        <v>19</v>
      </c>
      <c r="V2" s="3" t="s">
        <v>19</v>
      </c>
      <c r="W2" s="3" t="s">
        <v>19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45</v>
      </c>
      <c r="AE2" s="3" t="s">
        <v>45</v>
      </c>
      <c r="AF2" s="3" t="s">
        <v>46</v>
      </c>
      <c r="AG2" s="3" t="s">
        <v>46</v>
      </c>
      <c r="AH2" s="3" t="s">
        <v>46</v>
      </c>
      <c r="AI2" s="3" t="s">
        <v>46</v>
      </c>
      <c r="AJ2" s="3" t="s">
        <v>46</v>
      </c>
      <c r="AK2" s="3" t="s">
        <v>46</v>
      </c>
      <c r="AL2" s="3" t="s">
        <v>46</v>
      </c>
      <c r="AM2" s="3" t="s">
        <v>46</v>
      </c>
      <c r="AN2" s="3" t="s">
        <v>47</v>
      </c>
      <c r="AO2" s="3" t="s">
        <v>47</v>
      </c>
      <c r="AP2" s="3" t="s">
        <v>47</v>
      </c>
      <c r="AQ2" s="3" t="s">
        <v>47</v>
      </c>
      <c r="AR2" s="3"/>
      <c r="AS2" s="3"/>
    </row>
    <row r="3" spans="1:45" ht="43.2" x14ac:dyDescent="0.3">
      <c r="A3" s="3" t="s">
        <v>6</v>
      </c>
      <c r="B3" s="3" t="s">
        <v>7</v>
      </c>
      <c r="C3" s="3" t="s">
        <v>8</v>
      </c>
      <c r="D3" s="3" t="s">
        <v>9</v>
      </c>
      <c r="E3" s="7" t="s">
        <v>17</v>
      </c>
      <c r="F3" s="3" t="s">
        <v>18</v>
      </c>
      <c r="G3" s="3" t="s">
        <v>10</v>
      </c>
      <c r="H3" s="3" t="s">
        <v>12</v>
      </c>
      <c r="I3" s="3" t="s">
        <v>13</v>
      </c>
      <c r="J3" s="3" t="s">
        <v>12</v>
      </c>
      <c r="K3" s="3" t="s">
        <v>13</v>
      </c>
      <c r="L3" s="3" t="s">
        <v>12</v>
      </c>
      <c r="M3" s="3" t="s">
        <v>13</v>
      </c>
      <c r="N3" s="3" t="s">
        <v>12</v>
      </c>
      <c r="O3" s="3" t="s">
        <v>13</v>
      </c>
      <c r="P3" s="3" t="s">
        <v>12</v>
      </c>
      <c r="Q3" s="3" t="s">
        <v>13</v>
      </c>
      <c r="R3" s="3" t="s">
        <v>12</v>
      </c>
      <c r="S3" s="3" t="s">
        <v>13</v>
      </c>
      <c r="T3" s="3" t="s">
        <v>12</v>
      </c>
      <c r="U3" s="3" t="s">
        <v>13</v>
      </c>
      <c r="V3" s="3" t="s">
        <v>12</v>
      </c>
      <c r="W3" s="3" t="s">
        <v>13</v>
      </c>
      <c r="X3" s="3" t="s">
        <v>12</v>
      </c>
      <c r="Y3" s="3" t="s">
        <v>13</v>
      </c>
      <c r="Z3" s="3" t="s">
        <v>12</v>
      </c>
      <c r="AA3" s="3" t="s">
        <v>13</v>
      </c>
      <c r="AB3" s="3" t="s">
        <v>12</v>
      </c>
      <c r="AC3" s="3" t="s">
        <v>13</v>
      </c>
      <c r="AD3" s="3" t="s">
        <v>12</v>
      </c>
      <c r="AE3" s="3" t="s">
        <v>13</v>
      </c>
      <c r="AF3" s="3" t="s">
        <v>12</v>
      </c>
      <c r="AG3" s="3" t="s">
        <v>13</v>
      </c>
      <c r="AH3" s="3" t="s">
        <v>12</v>
      </c>
      <c r="AI3" s="3" t="s">
        <v>13</v>
      </c>
      <c r="AJ3" s="3" t="s">
        <v>12</v>
      </c>
      <c r="AK3" s="3" t="s">
        <v>13</v>
      </c>
      <c r="AL3" s="3" t="s">
        <v>12</v>
      </c>
      <c r="AM3" s="3" t="s">
        <v>13</v>
      </c>
      <c r="AN3" s="3" t="s">
        <v>12</v>
      </c>
      <c r="AO3" s="3" t="s">
        <v>13</v>
      </c>
      <c r="AP3" s="3" t="s">
        <v>12</v>
      </c>
      <c r="AQ3" s="3" t="s">
        <v>13</v>
      </c>
      <c r="AR3" s="3"/>
      <c r="AS3" s="3"/>
    </row>
    <row r="4" spans="1:45" ht="6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x14ac:dyDescent="0.3">
      <c r="A5" s="4">
        <v>1</v>
      </c>
      <c r="B5" s="5" t="s">
        <v>14</v>
      </c>
      <c r="C5" s="4">
        <v>12</v>
      </c>
      <c r="D5" s="4">
        <v>5</v>
      </c>
      <c r="E5" s="9">
        <f>IF(AND(F5&gt;0),F5,G5)</f>
        <v>183</v>
      </c>
      <c r="F5" s="8">
        <f t="shared" ref="F5" si="0">IF(ISERROR(SMALL(H5:AS5,1)+SMALL(H5:AS5,2)+SMALL(H5:AS5,3)+SMALL(H5:AS5,4)+SMALL(H5:AS5,5)),0,SMALL(H5:AS5,1)+SMALL(H5:AS5,2)+SMALL(H5:AS5,3)+SMALL(H5:AS5,4)+SMALL(H5:AS5,5))</f>
        <v>183</v>
      </c>
      <c r="G5" s="8">
        <f>SUM(H5:AS5)</f>
        <v>1445</v>
      </c>
      <c r="H5" s="4">
        <v>40</v>
      </c>
      <c r="I5" s="4">
        <v>35</v>
      </c>
      <c r="J5" s="4">
        <v>44</v>
      </c>
      <c r="K5" s="4">
        <v>38</v>
      </c>
      <c r="L5" s="4">
        <v>37</v>
      </c>
      <c r="M5" s="4">
        <v>40</v>
      </c>
      <c r="N5" s="4">
        <v>46</v>
      </c>
      <c r="O5" s="4">
        <v>38</v>
      </c>
      <c r="P5" s="4">
        <v>39</v>
      </c>
      <c r="Q5" s="4">
        <v>42</v>
      </c>
      <c r="R5" s="4">
        <v>41</v>
      </c>
      <c r="S5" s="4">
        <v>37</v>
      </c>
      <c r="T5" s="4">
        <v>39</v>
      </c>
      <c r="U5" s="4">
        <v>45</v>
      </c>
      <c r="V5" s="4">
        <v>39</v>
      </c>
      <c r="W5" s="4">
        <v>42</v>
      </c>
      <c r="X5" s="4">
        <v>49</v>
      </c>
      <c r="Y5" s="4">
        <v>44</v>
      </c>
      <c r="Z5" s="4">
        <v>50</v>
      </c>
      <c r="AA5" s="4">
        <v>46</v>
      </c>
      <c r="AB5" s="4">
        <v>45</v>
      </c>
      <c r="AC5" s="4">
        <v>46</v>
      </c>
      <c r="AD5" s="4">
        <v>45</v>
      </c>
      <c r="AE5" s="4">
        <v>43</v>
      </c>
      <c r="AF5" s="4">
        <v>44</v>
      </c>
      <c r="AG5" s="4">
        <v>51</v>
      </c>
      <c r="AH5" s="4">
        <v>45</v>
      </c>
      <c r="AI5" s="4">
        <v>41</v>
      </c>
      <c r="AJ5" s="4">
        <v>49</v>
      </c>
      <c r="AK5" s="4">
        <v>44</v>
      </c>
      <c r="AL5" s="4">
        <v>44</v>
      </c>
      <c r="AM5" s="4">
        <v>40</v>
      </c>
      <c r="AN5" s="4"/>
      <c r="AO5" s="4"/>
      <c r="AP5" s="4">
        <v>36</v>
      </c>
      <c r="AQ5" s="4">
        <v>41</v>
      </c>
      <c r="AR5" s="4"/>
      <c r="AS5" s="4"/>
    </row>
    <row r="6" spans="1:45" x14ac:dyDescent="0.3">
      <c r="A6" s="4">
        <f>1+A5</f>
        <v>2</v>
      </c>
      <c r="B6" s="5" t="s">
        <v>40</v>
      </c>
      <c r="C6" s="4">
        <v>13</v>
      </c>
      <c r="D6" s="4">
        <v>5</v>
      </c>
      <c r="E6" s="9">
        <f>IF(AND(F6&gt;0),F6,G6)</f>
        <v>204</v>
      </c>
      <c r="F6" s="8">
        <f>IF(ISERROR(SMALL(H6:AS6,1)+SMALL(H6:AS6,2)+SMALL(H6:AS6,3)+SMALL(H6:AS6,4)+SMALL(H6:AS6,5)),0,SMALL(H6:AS6,1)+SMALL(H6:AS6,2)+SMALL(H6:AS6,3)+SMALL(H6:AS6,4)+SMALL(H6:AS6,5))</f>
        <v>204</v>
      </c>
      <c r="G6" s="8">
        <f>SUM(H6:AS6)</f>
        <v>982</v>
      </c>
      <c r="H6" s="4"/>
      <c r="I6" s="4"/>
      <c r="J6" s="4">
        <v>42</v>
      </c>
      <c r="K6" s="4">
        <v>51</v>
      </c>
      <c r="L6" s="4">
        <v>44</v>
      </c>
      <c r="M6" s="4">
        <v>45</v>
      </c>
      <c r="N6" s="4">
        <v>49</v>
      </c>
      <c r="O6" s="4">
        <v>47</v>
      </c>
      <c r="P6" s="4">
        <v>42</v>
      </c>
      <c r="Q6" s="4">
        <v>41</v>
      </c>
      <c r="R6" s="4">
        <v>47</v>
      </c>
      <c r="S6" s="4">
        <v>56</v>
      </c>
      <c r="T6" s="4">
        <v>45</v>
      </c>
      <c r="U6" s="4">
        <v>44</v>
      </c>
      <c r="V6" s="4">
        <v>40</v>
      </c>
      <c r="W6" s="4">
        <v>41</v>
      </c>
      <c r="X6" s="4"/>
      <c r="Y6" s="4"/>
      <c r="Z6" s="4"/>
      <c r="AA6" s="4"/>
      <c r="AB6" s="4">
        <v>42</v>
      </c>
      <c r="AC6" s="4">
        <v>43</v>
      </c>
      <c r="AD6" s="4">
        <v>45</v>
      </c>
      <c r="AE6" s="4">
        <v>45</v>
      </c>
      <c r="AF6" s="4"/>
      <c r="AG6" s="4"/>
      <c r="AH6" s="4">
        <v>45</v>
      </c>
      <c r="AI6" s="4">
        <v>40</v>
      </c>
      <c r="AJ6" s="4"/>
      <c r="AK6" s="4"/>
      <c r="AL6" s="4"/>
      <c r="AM6" s="4"/>
      <c r="AN6" s="4">
        <v>44</v>
      </c>
      <c r="AO6" s="4">
        <v>44</v>
      </c>
      <c r="AP6" s="4"/>
      <c r="AQ6" s="4"/>
      <c r="AR6" s="4"/>
      <c r="AS6" s="4"/>
    </row>
    <row r="7" spans="1:45" x14ac:dyDescent="0.3">
      <c r="A7" s="4">
        <f t="shared" ref="A7:A13" si="1">1+A6</f>
        <v>3</v>
      </c>
      <c r="B7" s="5" t="s">
        <v>42</v>
      </c>
      <c r="C7" s="4">
        <v>14.5</v>
      </c>
      <c r="D7" s="4">
        <v>5</v>
      </c>
      <c r="E7" s="9">
        <f>IF(AND(F7&gt;0),F7,G7)</f>
        <v>209</v>
      </c>
      <c r="F7" s="8">
        <f>IF(ISERROR(SMALL(H7:AS7,1)+SMALL(H7:AS7,2)+SMALL(H7:AS7,3)+SMALL(H7:AS7,4)+SMALL(H7:AS7,5)),0,SMALL(H7:AS7,1)+SMALL(H7:AS7,2)+SMALL(H7:AS7,3)+SMALL(H7:AS7,4)+SMALL(H7:AS7,5))</f>
        <v>209</v>
      </c>
      <c r="G7" s="8">
        <f>SUM(H7:AS7)</f>
        <v>919</v>
      </c>
      <c r="H7" s="4"/>
      <c r="I7" s="4"/>
      <c r="J7" s="4">
        <v>48</v>
      </c>
      <c r="K7" s="4">
        <v>48</v>
      </c>
      <c r="L7" s="4">
        <v>44</v>
      </c>
      <c r="M7" s="4">
        <v>44</v>
      </c>
      <c r="N7" s="4"/>
      <c r="O7" s="4"/>
      <c r="P7" s="4"/>
      <c r="Q7" s="4"/>
      <c r="R7" s="4"/>
      <c r="S7" s="4"/>
      <c r="T7" s="4"/>
      <c r="U7" s="4"/>
      <c r="V7" s="4">
        <v>44</v>
      </c>
      <c r="W7" s="4">
        <v>46</v>
      </c>
      <c r="X7" s="4"/>
      <c r="Y7" s="4"/>
      <c r="Z7" s="4">
        <v>53</v>
      </c>
      <c r="AA7" s="4">
        <v>47</v>
      </c>
      <c r="AB7" s="4">
        <v>50</v>
      </c>
      <c r="AC7" s="4">
        <v>43</v>
      </c>
      <c r="AD7" s="4"/>
      <c r="AE7" s="4"/>
      <c r="AF7" s="4">
        <v>52</v>
      </c>
      <c r="AG7" s="4">
        <v>43</v>
      </c>
      <c r="AH7" s="4">
        <v>48</v>
      </c>
      <c r="AI7" s="4">
        <v>41</v>
      </c>
      <c r="AJ7" s="4">
        <v>50</v>
      </c>
      <c r="AK7" s="4">
        <v>42</v>
      </c>
      <c r="AL7" s="4"/>
      <c r="AM7" s="4"/>
      <c r="AN7" s="4">
        <v>46</v>
      </c>
      <c r="AO7" s="4">
        <v>45</v>
      </c>
      <c r="AP7" s="4">
        <v>45</v>
      </c>
      <c r="AQ7" s="4">
        <v>40</v>
      </c>
      <c r="AR7" s="4"/>
      <c r="AS7" s="4"/>
    </row>
    <row r="8" spans="1:45" x14ac:dyDescent="0.3">
      <c r="A8" s="4">
        <f t="shared" si="1"/>
        <v>4</v>
      </c>
      <c r="B8" s="5" t="s">
        <v>35</v>
      </c>
      <c r="C8" s="4">
        <v>13</v>
      </c>
      <c r="D8" s="4">
        <v>5</v>
      </c>
      <c r="E8" s="9">
        <f>IF(AND(F8&gt;0),F8,G8)</f>
        <v>212</v>
      </c>
      <c r="F8" s="8">
        <f>IF(ISERROR(SMALL(H8:AS8,1)+SMALL(H8:AS8,2)+SMALL(H8:AS8,3)+SMALL(H8:AS8,4)+SMALL(H8:AS8,5)),0,SMALL(H8:AS8,1)+SMALL(H8:AS8,2)+SMALL(H8:AS8,3)+SMALL(H8:AS8,4)+SMALL(H8:AS8,5))</f>
        <v>212</v>
      </c>
      <c r="G8" s="8">
        <f>SUM(H8:AS8)</f>
        <v>1012</v>
      </c>
      <c r="H8" s="4">
        <v>48</v>
      </c>
      <c r="I8" s="4">
        <v>48</v>
      </c>
      <c r="J8" s="4">
        <v>44</v>
      </c>
      <c r="K8" s="4">
        <v>45</v>
      </c>
      <c r="L8" s="4">
        <v>46</v>
      </c>
      <c r="M8" s="4">
        <v>46</v>
      </c>
      <c r="N8" s="4"/>
      <c r="O8" s="4"/>
      <c r="P8" s="4">
        <v>48</v>
      </c>
      <c r="Q8" s="4">
        <v>42</v>
      </c>
      <c r="R8" s="4">
        <v>46</v>
      </c>
      <c r="S8" s="4">
        <v>41</v>
      </c>
      <c r="T8" s="4">
        <v>45</v>
      </c>
      <c r="U8" s="4">
        <v>46</v>
      </c>
      <c r="V8" s="4">
        <v>43</v>
      </c>
      <c r="W8" s="4">
        <v>45</v>
      </c>
      <c r="X8" s="4"/>
      <c r="Y8" s="4"/>
      <c r="Z8" s="4">
        <v>48</v>
      </c>
      <c r="AA8" s="4">
        <v>52</v>
      </c>
      <c r="AB8" s="4"/>
      <c r="AC8" s="4"/>
      <c r="AD8" s="4"/>
      <c r="AE8" s="4"/>
      <c r="AF8" s="4">
        <v>50</v>
      </c>
      <c r="AG8" s="4">
        <v>48</v>
      </c>
      <c r="AH8" s="4">
        <v>42</v>
      </c>
      <c r="AI8" s="4">
        <v>46</v>
      </c>
      <c r="AJ8" s="4"/>
      <c r="AK8" s="4"/>
      <c r="AL8" s="4">
        <v>46</v>
      </c>
      <c r="AM8" s="4">
        <v>47</v>
      </c>
      <c r="AN8" s="4"/>
      <c r="AO8" s="4"/>
      <c r="AP8" s="4"/>
      <c r="AQ8" s="4"/>
      <c r="AR8" s="4"/>
      <c r="AS8" s="4"/>
    </row>
    <row r="9" spans="1:45" x14ac:dyDescent="0.3">
      <c r="A9" s="4">
        <f t="shared" si="1"/>
        <v>5</v>
      </c>
      <c r="B9" s="5" t="s">
        <v>41</v>
      </c>
      <c r="C9" s="4">
        <v>14.5</v>
      </c>
      <c r="D9" s="4">
        <v>5</v>
      </c>
      <c r="E9" s="9">
        <f t="shared" ref="E9" si="2">IF(AND(F9&gt;0),F9,G9)</f>
        <v>213</v>
      </c>
      <c r="F9" s="8">
        <f t="shared" ref="F9" si="3">IF(ISERROR(SMALL(H9:AS9,1)+SMALL(H9:AS9,2)+SMALL(H9:AS9,3)+SMALL(H9:AS9,4)+SMALL(H9:AS9,5)),0,SMALL(H9:AS9,1)+SMALL(H9:AS9,2)+SMALL(H9:AS9,3)+SMALL(H9:AS9,4)+SMALL(H9:AS9,5))</f>
        <v>213</v>
      </c>
      <c r="G9" s="8">
        <f t="shared" ref="G9" si="4">SUM(H9:AS9)</f>
        <v>589</v>
      </c>
      <c r="H9" s="4"/>
      <c r="I9" s="4"/>
      <c r="J9" s="4">
        <v>43</v>
      </c>
      <c r="K9" s="4">
        <v>46</v>
      </c>
      <c r="L9" s="4">
        <v>47</v>
      </c>
      <c r="M9" s="4">
        <v>47</v>
      </c>
      <c r="N9" s="4">
        <v>43</v>
      </c>
      <c r="O9" s="4">
        <v>53</v>
      </c>
      <c r="P9" s="4">
        <v>41</v>
      </c>
      <c r="Q9" s="4">
        <v>43</v>
      </c>
      <c r="R9" s="4">
        <v>47</v>
      </c>
      <c r="S9" s="4">
        <v>43</v>
      </c>
      <c r="T9" s="4">
        <v>45</v>
      </c>
      <c r="U9" s="4">
        <v>48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>
        <v>43</v>
      </c>
      <c r="AO9" s="4"/>
      <c r="AP9" s="4"/>
      <c r="AQ9" s="4"/>
      <c r="AR9" s="4"/>
      <c r="AS9" s="4"/>
    </row>
    <row r="10" spans="1:45" x14ac:dyDescent="0.3">
      <c r="A10" s="4">
        <f t="shared" si="1"/>
        <v>6</v>
      </c>
      <c r="B10" s="5" t="s">
        <v>36</v>
      </c>
      <c r="C10" s="4">
        <v>13.5</v>
      </c>
      <c r="D10" s="4">
        <v>5</v>
      </c>
      <c r="E10" s="9">
        <f t="shared" ref="E10" si="5">IF(AND(F10&gt;0),F10,G10)</f>
        <v>213</v>
      </c>
      <c r="F10" s="8">
        <f>IF(ISERROR(SMALL(H10:AS10,1)+SMALL(H10:AS10,2)+SMALL(H10:AS10,3)+SMALL(H10:AS10,4)+SMALL(H10:AS10,5)),0,SMALL(H10:AS10,1)+SMALL(H10:AS10,2)+SMALL(H10:AS10,3)+SMALL(H10:AS10,4)+SMALL(H10:AS10,5))</f>
        <v>213</v>
      </c>
      <c r="G10" s="8">
        <f t="shared" ref="G10" si="6">SUM(H10:AS10)</f>
        <v>1007</v>
      </c>
      <c r="H10" s="4">
        <v>50</v>
      </c>
      <c r="I10" s="4">
        <v>47</v>
      </c>
      <c r="J10" s="4">
        <v>47</v>
      </c>
      <c r="K10" s="4">
        <v>48</v>
      </c>
      <c r="L10" s="4">
        <v>42</v>
      </c>
      <c r="M10" s="4">
        <v>42</v>
      </c>
      <c r="N10" s="4">
        <v>47</v>
      </c>
      <c r="O10" s="4">
        <v>46</v>
      </c>
      <c r="P10" s="4">
        <v>44</v>
      </c>
      <c r="Q10" s="4">
        <v>47</v>
      </c>
      <c r="R10" s="4">
        <v>46</v>
      </c>
      <c r="S10" s="4">
        <v>46</v>
      </c>
      <c r="T10" s="4">
        <v>42</v>
      </c>
      <c r="U10" s="4">
        <v>45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>
        <v>48</v>
      </c>
      <c r="AG10" s="4">
        <v>48</v>
      </c>
      <c r="AH10" s="4">
        <v>45</v>
      </c>
      <c r="AI10" s="4">
        <v>50</v>
      </c>
      <c r="AJ10" s="4"/>
      <c r="AK10" s="4"/>
      <c r="AL10" s="4">
        <v>43</v>
      </c>
      <c r="AM10" s="4">
        <v>44</v>
      </c>
      <c r="AN10" s="4"/>
      <c r="AO10" s="4"/>
      <c r="AP10" s="4">
        <v>44</v>
      </c>
      <c r="AQ10" s="4">
        <v>46</v>
      </c>
      <c r="AR10" s="4"/>
      <c r="AS10" s="4"/>
    </row>
    <row r="11" spans="1:45" x14ac:dyDescent="0.3">
      <c r="A11" s="4">
        <f t="shared" si="1"/>
        <v>7</v>
      </c>
      <c r="B11" s="5" t="s">
        <v>23</v>
      </c>
      <c r="C11" s="4">
        <v>14.5</v>
      </c>
      <c r="D11" s="4">
        <v>5</v>
      </c>
      <c r="E11" s="9">
        <f>IF(AND(F11&gt;0),F11,G11)</f>
        <v>213</v>
      </c>
      <c r="F11" s="8">
        <f t="shared" ref="F11" si="7">IF(ISERROR(SMALL(H11:AS11,1)+SMALL(H11:AS11,2)+SMALL(H11:AS11,3)+SMALL(H11:AS11,4)+SMALL(H11:AS11,5)),0,SMALL(H11:AS11,1)+SMALL(H11:AS11,2)+SMALL(H11:AS11,3)+SMALL(H11:AS11,4)+SMALL(H11:AS11,5))</f>
        <v>213</v>
      </c>
      <c r="G11" s="8">
        <f>SUM(H11:AS11)</f>
        <v>1431</v>
      </c>
      <c r="H11" s="4">
        <v>51</v>
      </c>
      <c r="I11" s="4">
        <v>46</v>
      </c>
      <c r="J11" s="4">
        <v>49</v>
      </c>
      <c r="K11" s="4">
        <v>45</v>
      </c>
      <c r="L11" s="4">
        <v>46</v>
      </c>
      <c r="M11" s="4">
        <v>43</v>
      </c>
      <c r="N11" s="4">
        <v>53</v>
      </c>
      <c r="O11" s="4">
        <v>47</v>
      </c>
      <c r="P11" s="4">
        <v>46</v>
      </c>
      <c r="Q11" s="4">
        <v>45</v>
      </c>
      <c r="R11" s="4">
        <v>46</v>
      </c>
      <c r="S11" s="4">
        <v>46</v>
      </c>
      <c r="T11" s="4">
        <v>48</v>
      </c>
      <c r="U11" s="4">
        <v>43</v>
      </c>
      <c r="V11" s="4">
        <v>49</v>
      </c>
      <c r="W11" s="4">
        <v>48</v>
      </c>
      <c r="X11" s="4">
        <v>54</v>
      </c>
      <c r="Y11" s="4">
        <v>54</v>
      </c>
      <c r="Z11" s="4"/>
      <c r="AA11" s="4"/>
      <c r="AB11" s="4">
        <v>52</v>
      </c>
      <c r="AC11" s="4">
        <v>50</v>
      </c>
      <c r="AD11" s="4"/>
      <c r="AE11" s="4"/>
      <c r="AF11" s="4">
        <v>50</v>
      </c>
      <c r="AG11" s="4">
        <v>50</v>
      </c>
      <c r="AH11" s="4">
        <v>45</v>
      </c>
      <c r="AI11" s="4">
        <v>40</v>
      </c>
      <c r="AJ11" s="4"/>
      <c r="AK11" s="4"/>
      <c r="AL11" s="4">
        <v>49</v>
      </c>
      <c r="AM11" s="4">
        <v>46</v>
      </c>
      <c r="AN11" s="4">
        <v>51</v>
      </c>
      <c r="AO11" s="4">
        <v>51</v>
      </c>
      <c r="AP11" s="4">
        <v>42</v>
      </c>
      <c r="AQ11" s="4">
        <v>46</v>
      </c>
      <c r="AR11" s="4"/>
      <c r="AS11" s="4"/>
    </row>
    <row r="12" spans="1:45" x14ac:dyDescent="0.3">
      <c r="A12" s="4">
        <f t="shared" si="1"/>
        <v>8</v>
      </c>
      <c r="B12" s="5" t="s">
        <v>43</v>
      </c>
      <c r="C12" s="4">
        <v>14.5</v>
      </c>
      <c r="D12" s="4">
        <v>5</v>
      </c>
      <c r="E12" s="9">
        <f>IF(AND(F12&gt;0),F12,G12)</f>
        <v>221</v>
      </c>
      <c r="F12" s="8">
        <f>IF(ISERROR(SMALL(H12:AS12,1)+SMALL(H12:AS12,2)+SMALL(H12:AS12,3)+SMALL(H12:AS12,4)+SMALL(H12:AS12,5)),0,SMALL(H12:AS12,1)+SMALL(H12:AS12,2)+SMALL(H12:AS12,3)+SMALL(H12:AS12,4)+SMALL(H12:AS12,5))</f>
        <v>221</v>
      </c>
      <c r="G12" s="8">
        <f>SUM(H12:AS12)</f>
        <v>1045</v>
      </c>
      <c r="H12" s="4"/>
      <c r="I12" s="4"/>
      <c r="J12" s="4">
        <v>48</v>
      </c>
      <c r="K12" s="4">
        <v>52</v>
      </c>
      <c r="L12" s="4">
        <v>48</v>
      </c>
      <c r="M12" s="4">
        <v>45</v>
      </c>
      <c r="N12" s="4"/>
      <c r="O12" s="4"/>
      <c r="P12" s="4"/>
      <c r="Q12" s="4"/>
      <c r="R12" s="4"/>
      <c r="S12" s="4"/>
      <c r="T12" s="4"/>
      <c r="U12" s="4"/>
      <c r="V12" s="4">
        <v>44</v>
      </c>
      <c r="W12" s="4">
        <v>45</v>
      </c>
      <c r="X12" s="4"/>
      <c r="Y12" s="4"/>
      <c r="Z12" s="4">
        <v>51</v>
      </c>
      <c r="AA12" s="4">
        <v>49</v>
      </c>
      <c r="AB12" s="4">
        <v>47</v>
      </c>
      <c r="AC12" s="4">
        <v>47</v>
      </c>
      <c r="AD12" s="4"/>
      <c r="AE12" s="4"/>
      <c r="AF12" s="4">
        <v>48</v>
      </c>
      <c r="AG12" s="4">
        <v>46</v>
      </c>
      <c r="AH12" s="4">
        <v>44</v>
      </c>
      <c r="AI12" s="4">
        <v>48</v>
      </c>
      <c r="AJ12" s="4">
        <v>50</v>
      </c>
      <c r="AK12" s="4">
        <v>47</v>
      </c>
      <c r="AL12" s="4">
        <v>47</v>
      </c>
      <c r="AM12" s="4">
        <v>49</v>
      </c>
      <c r="AN12" s="4">
        <v>50</v>
      </c>
      <c r="AO12" s="4">
        <v>51</v>
      </c>
      <c r="AP12" s="4">
        <v>46</v>
      </c>
      <c r="AQ12" s="4">
        <v>43</v>
      </c>
      <c r="AR12" s="4"/>
      <c r="AS12" s="4"/>
    </row>
    <row r="13" spans="1:45" x14ac:dyDescent="0.3">
      <c r="A13" s="4">
        <f t="shared" si="1"/>
        <v>9</v>
      </c>
      <c r="B13" s="5" t="s">
        <v>1</v>
      </c>
      <c r="C13" s="4">
        <v>14.5</v>
      </c>
      <c r="D13" s="4">
        <v>5</v>
      </c>
      <c r="E13" s="9">
        <f t="shared" ref="E13" si="8">IF(AND(F13&gt;0),F13,G13)</f>
        <v>226</v>
      </c>
      <c r="F13" s="8">
        <f>IF(ISERROR(SMALL(H13:AS13,1)+SMALL(H13:AS13,2)+SMALL(H13:AS13,3)+SMALL(H13:AS13,4)+SMALL(H13:AS13,5)),0,SMALL(H13:AS13,1)+SMALL(H13:AS13,2)+SMALL(H13:AS13,3)+SMALL(H13:AS13,4)+SMALL(H13:AS13,5))</f>
        <v>226</v>
      </c>
      <c r="G13" s="8">
        <f t="shared" ref="G13" si="9">SUM(H13:AS13)</f>
        <v>485</v>
      </c>
      <c r="H13" s="4"/>
      <c r="I13" s="4"/>
      <c r="J13" s="4"/>
      <c r="K13" s="4"/>
      <c r="L13" s="4">
        <v>43</v>
      </c>
      <c r="M13" s="4">
        <v>48</v>
      </c>
      <c r="N13" s="4">
        <v>50</v>
      </c>
      <c r="O13" s="4">
        <v>48</v>
      </c>
      <c r="P13" s="4">
        <v>45</v>
      </c>
      <c r="Q13" s="4">
        <v>44</v>
      </c>
      <c r="R13" s="4"/>
      <c r="S13" s="4"/>
      <c r="T13" s="4">
        <v>53</v>
      </c>
      <c r="U13" s="4">
        <v>46</v>
      </c>
      <c r="V13" s="4"/>
      <c r="W13" s="4"/>
      <c r="X13" s="4"/>
      <c r="Y13" s="4"/>
      <c r="Z13" s="4">
        <v>54</v>
      </c>
      <c r="AA13" s="4">
        <v>54</v>
      </c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x14ac:dyDescent="0.3">
      <c r="A14" s="4"/>
      <c r="B14" s="5"/>
      <c r="C14" s="4"/>
      <c r="D14" s="4"/>
      <c r="E14" s="9">
        <f t="shared" ref="E14:E16" si="10">IF(AND(F14&gt;0),F14,G14)</f>
        <v>0</v>
      </c>
      <c r="F14" s="8">
        <f t="shared" ref="F14:F16" si="11">IF(ISERROR(SMALL(H14:AS14,1)+SMALL(H14:AS14,2)+SMALL(H14:AS14,3)+SMALL(H14:AS14,4)+SMALL(H14:AS14,5)),0,SMALL(H14:AS14,1)+SMALL(H14:AS14,2)+SMALL(H14:AS14,3)+SMALL(H14:AS14,4)+SMALL(H14:AS14,5))</f>
        <v>0</v>
      </c>
      <c r="G14" s="8">
        <f t="shared" ref="G14:G16" si="12">SUM(H14:AS14)</f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x14ac:dyDescent="0.3">
      <c r="A15" s="4"/>
      <c r="B15" s="5"/>
      <c r="C15" s="4"/>
      <c r="D15" s="4"/>
      <c r="E15" s="9">
        <f t="shared" si="10"/>
        <v>0</v>
      </c>
      <c r="F15" s="8">
        <f t="shared" si="11"/>
        <v>0</v>
      </c>
      <c r="G15" s="8">
        <f t="shared" si="12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x14ac:dyDescent="0.3">
      <c r="A16" s="4"/>
      <c r="B16" s="5"/>
      <c r="C16" s="4"/>
      <c r="D16" s="4"/>
      <c r="E16" s="9">
        <f t="shared" si="10"/>
        <v>0</v>
      </c>
      <c r="F16" s="8">
        <f t="shared" si="11"/>
        <v>0</v>
      </c>
      <c r="G16" s="8">
        <f t="shared" si="12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</sheetData>
  <mergeCells count="3">
    <mergeCell ref="B1:E1"/>
    <mergeCell ref="B2:E2"/>
    <mergeCell ref="A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Sen.1, Hcp ≤ 19,4 </vt:lpstr>
      <vt:lpstr>Sen.2, Hcp 19,5 - 24,5</vt:lpstr>
      <vt:lpstr>Sen.3, Hcp 24,6 - 29,9</vt:lpstr>
      <vt:lpstr>Sen.4, Hcp  ≥ 30,0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</dc:creator>
  <cp:lastModifiedBy>Tony Edlund</cp:lastModifiedBy>
  <cp:lastPrinted>2018-12-11T13:08:14Z</cp:lastPrinted>
  <dcterms:created xsi:type="dcterms:W3CDTF">2018-10-03T08:48:20Z</dcterms:created>
  <dcterms:modified xsi:type="dcterms:W3CDTF">2025-03-12T09:51:20Z</dcterms:modified>
</cp:coreProperties>
</file>