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tkyrkagk-my.sharepoint.com/personal/tony_botkyrkagk_se/Documents/Skrivbordet/"/>
    </mc:Choice>
  </mc:AlternateContent>
  <xr:revisionPtr revIDLastSave="0" documentId="8_{7266CF1A-D006-45AD-8FC0-27F07233D8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n.1, Hcp ≤ 19,4 " sheetId="2" r:id="rId1"/>
    <sheet name="Sen.2, Hcp 19,5 - 24,5" sheetId="3" r:id="rId2"/>
    <sheet name="Sen.3, Hcp 24,6 - 31,9" sheetId="1" r:id="rId3"/>
    <sheet name="Sen.4, Hcp  ≥ 32,0 " sheetId="4" r:id="rId4"/>
    <sheet name="Hcp. klas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5" l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H28" i="5" l="1"/>
  <c r="G28" i="5"/>
  <c r="F28" i="5" s="1"/>
  <c r="E28" i="5" s="1"/>
  <c r="H19" i="5"/>
  <c r="G19" i="5"/>
  <c r="F19" i="5" s="1"/>
  <c r="E19" i="5" s="1"/>
  <c r="H26" i="5"/>
  <c r="G26" i="5"/>
  <c r="F26" i="5" s="1"/>
  <c r="E26" i="5" s="1"/>
  <c r="H30" i="5"/>
  <c r="G30" i="5"/>
  <c r="F30" i="5" s="1"/>
  <c r="E30" i="5" s="1"/>
  <c r="H22" i="5"/>
  <c r="G22" i="5"/>
  <c r="F22" i="5" s="1"/>
  <c r="E22" i="5" s="1"/>
  <c r="H16" i="5"/>
  <c r="G16" i="5"/>
  <c r="F16" i="5" s="1"/>
  <c r="E16" i="5" s="1"/>
  <c r="H14" i="5"/>
  <c r="G14" i="5"/>
  <c r="F14" i="5" s="1"/>
  <c r="E14" i="5" s="1"/>
  <c r="H10" i="5"/>
  <c r="G10" i="5"/>
  <c r="F10" i="5" s="1"/>
  <c r="E10" i="5" s="1"/>
  <c r="H5" i="5"/>
  <c r="G5" i="5"/>
  <c r="F5" i="5" s="1"/>
  <c r="E5" i="5" s="1"/>
  <c r="H31" i="5"/>
  <c r="G31" i="5"/>
  <c r="F31" i="5" s="1"/>
  <c r="E31" i="5" s="1"/>
  <c r="H24" i="5"/>
  <c r="G24" i="5"/>
  <c r="F24" i="5" s="1"/>
  <c r="E24" i="5" s="1"/>
  <c r="H12" i="5"/>
  <c r="G12" i="5"/>
  <c r="F12" i="5" s="1"/>
  <c r="E12" i="5" s="1"/>
  <c r="H11" i="5"/>
  <c r="G11" i="5"/>
  <c r="F11" i="5" s="1"/>
  <c r="E11" i="5" s="1"/>
  <c r="H7" i="5"/>
  <c r="G7" i="5"/>
  <c r="F7" i="5" s="1"/>
  <c r="E7" i="5" s="1"/>
  <c r="H9" i="5"/>
  <c r="G9" i="5"/>
  <c r="F9" i="5" s="1"/>
  <c r="E9" i="5" s="1"/>
  <c r="H6" i="5"/>
  <c r="G6" i="5"/>
  <c r="F6" i="5" s="1"/>
  <c r="E6" i="5" s="1"/>
  <c r="H27" i="5"/>
  <c r="G27" i="5"/>
  <c r="F27" i="5" s="1"/>
  <c r="E27" i="5" s="1"/>
  <c r="H20" i="5"/>
  <c r="G20" i="5"/>
  <c r="F20" i="5" s="1"/>
  <c r="E20" i="5" s="1"/>
  <c r="H25" i="5"/>
  <c r="G25" i="5"/>
  <c r="F25" i="5" s="1"/>
  <c r="E25" i="5" s="1"/>
  <c r="H21" i="5"/>
  <c r="G21" i="5"/>
  <c r="F21" i="5" s="1"/>
  <c r="E21" i="5" s="1"/>
  <c r="H8" i="5"/>
  <c r="G8" i="5"/>
  <c r="F8" i="5" s="1"/>
  <c r="E8" i="5" s="1"/>
  <c r="H33" i="5"/>
  <c r="G33" i="5"/>
  <c r="H29" i="5"/>
  <c r="G29" i="5"/>
  <c r="F29" i="5" s="1"/>
  <c r="E29" i="5" s="1"/>
  <c r="H15" i="5"/>
  <c r="G15" i="5"/>
  <c r="F15" i="5" s="1"/>
  <c r="E15" i="5" s="1"/>
  <c r="H32" i="5"/>
  <c r="G32" i="5"/>
  <c r="F32" i="5" s="1"/>
  <c r="E32" i="5" s="1"/>
  <c r="H18" i="5"/>
  <c r="G18" i="5"/>
  <c r="F18" i="5" s="1"/>
  <c r="E18" i="5" s="1"/>
  <c r="H13" i="5"/>
  <c r="G13" i="5"/>
  <c r="F13" i="5" s="1"/>
  <c r="E13" i="5" s="1"/>
  <c r="H17" i="5"/>
  <c r="G17" i="5"/>
  <c r="F17" i="5" s="1"/>
  <c r="E17" i="5" s="1"/>
  <c r="H23" i="5"/>
  <c r="G23" i="5"/>
  <c r="F23" i="5" s="1"/>
  <c r="E23" i="5" s="1"/>
  <c r="F33" i="5" l="1"/>
  <c r="E33" i="5" s="1"/>
  <c r="A6" i="4"/>
  <c r="A7" i="4" s="1"/>
  <c r="A8" i="4" s="1"/>
  <c r="A9" i="4" s="1"/>
  <c r="A10" i="4" s="1"/>
  <c r="A11" i="4" s="1"/>
  <c r="A12" i="4" s="1"/>
  <c r="G6" i="2"/>
  <c r="F6" i="2"/>
  <c r="E6" i="2" s="1"/>
  <c r="G11" i="4" l="1"/>
  <c r="F11" i="4"/>
  <c r="E11" i="4" s="1"/>
  <c r="G9" i="4"/>
  <c r="F9" i="4"/>
  <c r="E9" i="4" s="1"/>
  <c r="G12" i="1" l="1"/>
  <c r="F12" i="1"/>
  <c r="E12" i="1" s="1"/>
  <c r="G9" i="1"/>
  <c r="F9" i="1"/>
  <c r="E9" i="1" s="1"/>
  <c r="G13" i="1"/>
  <c r="F13" i="1"/>
  <c r="G11" i="1"/>
  <c r="F11" i="1"/>
  <c r="G20" i="1"/>
  <c r="F20" i="1"/>
  <c r="G18" i="1"/>
  <c r="F18" i="1"/>
  <c r="G14" i="1"/>
  <c r="F14" i="1"/>
  <c r="G6" i="1"/>
  <c r="F6" i="1"/>
  <c r="G7" i="1"/>
  <c r="F7" i="1"/>
  <c r="E7" i="1" s="1"/>
  <c r="G8" i="1"/>
  <c r="F8" i="1"/>
  <c r="E8" i="1" s="1"/>
  <c r="G5" i="1"/>
  <c r="F5" i="1"/>
  <c r="E5" i="1" s="1"/>
  <c r="A5" i="1"/>
  <c r="A6" i="1" s="1"/>
  <c r="A7" i="1" s="1"/>
  <c r="A8" i="1" s="1"/>
  <c r="A9" i="1" s="1"/>
  <c r="A10" i="1" s="1"/>
  <c r="A11" i="1" s="1"/>
  <c r="A12" i="1" s="1"/>
  <c r="A13" i="1" s="1"/>
  <c r="G12" i="4"/>
  <c r="F12" i="4"/>
  <c r="G5" i="4"/>
  <c r="F5" i="4"/>
  <c r="E5" i="4" s="1"/>
  <c r="G7" i="4"/>
  <c r="F7" i="4"/>
  <c r="E7" i="4" s="1"/>
  <c r="G8" i="4"/>
  <c r="F8" i="4"/>
  <c r="E8" i="4" s="1"/>
  <c r="G10" i="4"/>
  <c r="F10" i="4"/>
  <c r="E10" i="4" s="1"/>
  <c r="G6" i="4"/>
  <c r="F6" i="4"/>
  <c r="E6" i="4" s="1"/>
  <c r="G11" i="3"/>
  <c r="F11" i="3"/>
  <c r="E11" i="3" s="1"/>
  <c r="G10" i="3"/>
  <c r="F10" i="3"/>
  <c r="E10" i="3" s="1"/>
  <c r="G9" i="3"/>
  <c r="F9" i="3"/>
  <c r="E9" i="3" s="1"/>
  <c r="G8" i="3"/>
  <c r="F8" i="3"/>
  <c r="E8" i="3" s="1"/>
  <c r="G6" i="3"/>
  <c r="F6" i="3"/>
  <c r="E6" i="3" s="1"/>
  <c r="G7" i="3"/>
  <c r="F7" i="3"/>
  <c r="E7" i="3" s="1"/>
  <c r="G5" i="3"/>
  <c r="F5" i="3"/>
  <c r="E5" i="3" s="1"/>
  <c r="A5" i="3"/>
  <c r="A6" i="3" s="1"/>
  <c r="A7" i="3" s="1"/>
  <c r="A8" i="3" s="1"/>
  <c r="A9" i="3" s="1"/>
  <c r="A10" i="3" s="1"/>
  <c r="A11" i="3" s="1"/>
  <c r="G9" i="2"/>
  <c r="F9" i="2"/>
  <c r="G7" i="2"/>
  <c r="F7" i="2"/>
  <c r="E7" i="2" s="1"/>
  <c r="G8" i="2"/>
  <c r="F8" i="2"/>
  <c r="E8" i="2" s="1"/>
  <c r="G5" i="2"/>
  <c r="F5" i="2"/>
  <c r="E5" i="2" s="1"/>
  <c r="A5" i="2"/>
  <c r="A6" i="2" s="1"/>
  <c r="A7" i="2" s="1"/>
  <c r="A8" i="2" s="1"/>
  <c r="A9" i="2" s="1"/>
  <c r="E12" i="4" l="1"/>
  <c r="E18" i="1"/>
  <c r="E20" i="1"/>
  <c r="E13" i="1"/>
  <c r="E14" i="1"/>
  <c r="E6" i="1"/>
  <c r="E11" i="1"/>
  <c r="E9" i="2"/>
  <c r="G10" i="1" l="1"/>
  <c r="F10" i="1"/>
  <c r="E10" i="1" l="1"/>
  <c r="G18" i="4" l="1"/>
  <c r="F18" i="4"/>
  <c r="G17" i="4"/>
  <c r="F17" i="4"/>
  <c r="G16" i="4"/>
  <c r="F16" i="4"/>
  <c r="G14" i="4"/>
  <c r="F14" i="4"/>
  <c r="G13" i="4"/>
  <c r="F13" i="4"/>
  <c r="G15" i="4"/>
  <c r="F15" i="4"/>
  <c r="E15" i="4" l="1"/>
  <c r="E13" i="4"/>
  <c r="E14" i="4"/>
  <c r="E16" i="4"/>
  <c r="E17" i="4"/>
  <c r="E18" i="4"/>
  <c r="G12" i="3" l="1"/>
  <c r="F12" i="3"/>
  <c r="G13" i="2"/>
  <c r="F13" i="2"/>
  <c r="F12" i="2"/>
  <c r="G12" i="2"/>
  <c r="E12" i="2" l="1"/>
  <c r="E12" i="3"/>
  <c r="E13" i="2"/>
  <c r="F11" i="2"/>
  <c r="G11" i="2"/>
  <c r="F10" i="2"/>
  <c r="G10" i="2"/>
  <c r="E10" i="2" l="1"/>
  <c r="E11" i="2"/>
  <c r="G13" i="3"/>
  <c r="F13" i="3"/>
  <c r="E13" i="3" l="1"/>
</calcChain>
</file>

<file path=xl/sharedStrings.xml><?xml version="1.0" encoding="utf-8"?>
<sst xmlns="http://schemas.openxmlformats.org/spreadsheetml/2006/main" count="429" uniqueCount="50">
  <si>
    <t>Jan-Erik Källström</t>
  </si>
  <si>
    <t>Göran Rådö</t>
  </si>
  <si>
    <t>Kent Sjölund</t>
  </si>
  <si>
    <t>Johnny Olsson</t>
  </si>
  <si>
    <t>Lars Norr</t>
  </si>
  <si>
    <t>Claes Hallgren</t>
  </si>
  <si>
    <t>Plac.</t>
  </si>
  <si>
    <t>Spelare</t>
  </si>
  <si>
    <t>Shcp</t>
  </si>
  <si>
    <t>Omg.</t>
  </si>
  <si>
    <t>Total score</t>
  </si>
  <si>
    <t>Okt</t>
  </si>
  <si>
    <t>Fö 9</t>
  </si>
  <si>
    <t>Si 9</t>
  </si>
  <si>
    <t>Roland Eriksson</t>
  </si>
  <si>
    <t>Lars Löfberg</t>
  </si>
  <si>
    <t>Summa 5 lägsta score</t>
  </si>
  <si>
    <t>5 lägsta</t>
  </si>
  <si>
    <t>Nov</t>
  </si>
  <si>
    <t>Mats Eriksson</t>
  </si>
  <si>
    <t>Dec</t>
  </si>
  <si>
    <t>Susanne Sandström</t>
  </si>
  <si>
    <t>Bobby Ahlborg</t>
  </si>
  <si>
    <t>Sen.1, Hcp ≤ 19,4</t>
  </si>
  <si>
    <t>Mikael Hammarstedt</t>
  </si>
  <si>
    <t>Sen.2, Hcp 19,5 - 24,5</t>
  </si>
  <si>
    <t>Ulf Sandström</t>
  </si>
  <si>
    <t>Inga Wästeby</t>
  </si>
  <si>
    <t>Lars Östberg</t>
  </si>
  <si>
    <t>Ola Mattisson</t>
  </si>
  <si>
    <t>Åke Ericsson</t>
  </si>
  <si>
    <t>Mar</t>
  </si>
  <si>
    <t>Vintertouren 2025-2026</t>
  </si>
  <si>
    <t>Peter Swalén</t>
  </si>
  <si>
    <t>Lennart Wiklander</t>
  </si>
  <si>
    <t>Stig Rönnquist</t>
  </si>
  <si>
    <t>Christer Clevesjö</t>
  </si>
  <si>
    <t>LG Johansson</t>
  </si>
  <si>
    <t>Gerd Holmberg</t>
  </si>
  <si>
    <t>Ronald Svanljung</t>
  </si>
  <si>
    <t>Ing Marie Jonsson</t>
  </si>
  <si>
    <t>Pelle Holmberg</t>
  </si>
  <si>
    <t>Peter Eriksson</t>
  </si>
  <si>
    <t>Eva Ankargård</t>
  </si>
  <si>
    <t>Sen.3, Hcp 24,6 - 31,9</t>
  </si>
  <si>
    <t>Sen.4, Hcp ≥ 32,0</t>
  </si>
  <si>
    <t>Tommy Sandberg</t>
  </si>
  <si>
    <t>6:e resultat</t>
  </si>
  <si>
    <t>Netto score</t>
  </si>
  <si>
    <t>Shcp.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</si>
</sst>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/>
    <xf numFmtId="0" fontId="0" fillId="2" borderId="0" xfId="0" applyFill="1"/>
    <xf numFmtId="0" fontId="1" fillId="3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5" xfId="0" applyFont="1" applyFill="1" applyBorder="1"/>
    <xf numFmtId="0" fontId="1" fillId="6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"/>
  <sheetViews>
    <sheetView tabSelected="1" workbookViewId="0">
      <selection activeCell="A14" sqref="A14"/>
    </sheetView>
  </sheetViews>
  <sheetFormatPr defaultColWidth="9.109375" defaultRowHeight="14.4" x14ac:dyDescent="0.3"/>
  <cols>
    <col min="1" max="1" width="5.109375" style="1" bestFit="1" customWidth="1"/>
    <col min="2" max="2" width="21.33203125" customWidth="1"/>
    <col min="3" max="3" width="5.109375" style="1" bestFit="1" customWidth="1"/>
    <col min="4" max="4" width="5.109375" style="1" customWidth="1"/>
    <col min="5" max="5" width="10.5546875" style="1" bestFit="1" customWidth="1"/>
    <col min="6" max="7" width="10.5546875" style="1" hidden="1" customWidth="1"/>
    <col min="8" max="8" width="4.5546875" style="1" bestFit="1" customWidth="1"/>
    <col min="9" max="9" width="4.109375" style="1" bestFit="1" customWidth="1"/>
    <col min="10" max="10" width="4.5546875" style="1" bestFit="1" customWidth="1"/>
    <col min="11" max="11" width="4.109375" style="1" bestFit="1" customWidth="1"/>
    <col min="12" max="12" width="4.5546875" style="1" bestFit="1" customWidth="1"/>
    <col min="13" max="13" width="4.109375" style="1" bestFit="1" customWidth="1"/>
    <col min="14" max="14" width="4.5546875" style="1" bestFit="1" customWidth="1"/>
    <col min="15" max="15" width="4.109375" style="1" bestFit="1" customWidth="1"/>
    <col min="16" max="16" width="4.44140625" style="1" bestFit="1" customWidth="1"/>
    <col min="17" max="17" width="4" style="1" bestFit="1" customWidth="1"/>
    <col min="18" max="26" width="4.5546875" style="1" bestFit="1" customWidth="1"/>
    <col min="27" max="27" width="4.33203125" style="1" bestFit="1" customWidth="1"/>
    <col min="28" max="28" width="4.5546875" style="1" bestFit="1" customWidth="1"/>
    <col min="29" max="31" width="4.6640625" style="1" customWidth="1"/>
    <col min="32" max="47" width="4.6640625" customWidth="1"/>
  </cols>
  <sheetData>
    <row r="1" spans="1:47" x14ac:dyDescent="0.3">
      <c r="A1" s="2"/>
      <c r="B1" s="13" t="s">
        <v>32</v>
      </c>
      <c r="C1" s="13"/>
      <c r="D1" s="13"/>
      <c r="E1" s="13"/>
      <c r="F1" s="3"/>
      <c r="G1" s="3"/>
      <c r="H1" s="3">
        <v>7</v>
      </c>
      <c r="I1" s="3">
        <v>7</v>
      </c>
      <c r="J1" s="3">
        <v>14</v>
      </c>
      <c r="K1" s="3">
        <v>14</v>
      </c>
      <c r="L1" s="3">
        <v>21</v>
      </c>
      <c r="M1" s="3">
        <v>21</v>
      </c>
      <c r="N1" s="3">
        <v>28</v>
      </c>
      <c r="O1" s="3">
        <v>28</v>
      </c>
      <c r="P1" s="3">
        <v>4</v>
      </c>
      <c r="Q1" s="3">
        <v>4</v>
      </c>
      <c r="R1" s="3">
        <v>11</v>
      </c>
      <c r="S1" s="3">
        <v>11</v>
      </c>
      <c r="T1" s="3">
        <v>18</v>
      </c>
      <c r="U1" s="3">
        <v>18</v>
      </c>
      <c r="V1" s="3">
        <v>25</v>
      </c>
      <c r="W1" s="3">
        <v>25</v>
      </c>
      <c r="X1" s="3">
        <v>2</v>
      </c>
      <c r="Y1" s="3">
        <v>2</v>
      </c>
      <c r="Z1" s="3">
        <v>9</v>
      </c>
      <c r="AA1" s="3">
        <v>9</v>
      </c>
      <c r="AB1" s="3">
        <v>16</v>
      </c>
      <c r="AC1" s="3">
        <v>16</v>
      </c>
      <c r="AD1" s="3">
        <v>17</v>
      </c>
      <c r="AE1" s="3">
        <v>17</v>
      </c>
      <c r="AF1" s="3">
        <v>24</v>
      </c>
      <c r="AG1" s="3">
        <v>24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x14ac:dyDescent="0.3">
      <c r="A2" s="2"/>
      <c r="B2" s="14" t="s">
        <v>23</v>
      </c>
      <c r="C2" s="15"/>
      <c r="D2" s="15"/>
      <c r="E2" s="16"/>
      <c r="F2" s="3"/>
      <c r="G2" s="3"/>
      <c r="H2" s="3" t="s">
        <v>11</v>
      </c>
      <c r="I2" s="3" t="s">
        <v>11</v>
      </c>
      <c r="J2" s="3" t="s">
        <v>11</v>
      </c>
      <c r="K2" s="3" t="s">
        <v>11</v>
      </c>
      <c r="L2" s="3" t="s">
        <v>11</v>
      </c>
      <c r="M2" s="3" t="s">
        <v>11</v>
      </c>
      <c r="N2" s="3" t="s">
        <v>11</v>
      </c>
      <c r="O2" s="3" t="s">
        <v>11</v>
      </c>
      <c r="P2" s="3" t="s">
        <v>18</v>
      </c>
      <c r="Q2" s="3" t="s">
        <v>18</v>
      </c>
      <c r="R2" s="3" t="s">
        <v>18</v>
      </c>
      <c r="S2" s="3" t="s">
        <v>18</v>
      </c>
      <c r="T2" s="3" t="s">
        <v>18</v>
      </c>
      <c r="U2" s="3" t="s">
        <v>18</v>
      </c>
      <c r="V2" s="3" t="s">
        <v>18</v>
      </c>
      <c r="W2" s="3" t="s">
        <v>18</v>
      </c>
      <c r="X2" s="3" t="s">
        <v>20</v>
      </c>
      <c r="Y2" s="3" t="s">
        <v>20</v>
      </c>
      <c r="Z2" s="3" t="s">
        <v>20</v>
      </c>
      <c r="AA2" s="3" t="s">
        <v>20</v>
      </c>
      <c r="AB2" s="3" t="s">
        <v>20</v>
      </c>
      <c r="AC2" s="3" t="s">
        <v>20</v>
      </c>
      <c r="AD2" s="3" t="s">
        <v>31</v>
      </c>
      <c r="AE2" s="3" t="s">
        <v>31</v>
      </c>
      <c r="AF2" s="3" t="s">
        <v>31</v>
      </c>
      <c r="AG2" s="3" t="s">
        <v>31</v>
      </c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43.2" x14ac:dyDescent="0.3">
      <c r="A3" s="3" t="s">
        <v>6</v>
      </c>
      <c r="B3" s="3" t="s">
        <v>7</v>
      </c>
      <c r="C3" s="3" t="s">
        <v>8</v>
      </c>
      <c r="D3" s="3" t="s">
        <v>9</v>
      </c>
      <c r="E3" s="7" t="s">
        <v>16</v>
      </c>
      <c r="F3" s="3" t="s">
        <v>17</v>
      </c>
      <c r="G3" s="3" t="s">
        <v>10</v>
      </c>
      <c r="H3" s="3" t="s">
        <v>12</v>
      </c>
      <c r="I3" s="3" t="s">
        <v>13</v>
      </c>
      <c r="J3" s="3" t="s">
        <v>12</v>
      </c>
      <c r="K3" s="3" t="s">
        <v>13</v>
      </c>
      <c r="L3" s="3" t="s">
        <v>12</v>
      </c>
      <c r="M3" s="3" t="s">
        <v>13</v>
      </c>
      <c r="N3" s="3" t="s">
        <v>12</v>
      </c>
      <c r="O3" s="3" t="s">
        <v>13</v>
      </c>
      <c r="P3" s="3" t="s">
        <v>12</v>
      </c>
      <c r="Q3" s="3" t="s">
        <v>13</v>
      </c>
      <c r="R3" s="3" t="s">
        <v>12</v>
      </c>
      <c r="S3" s="3" t="s">
        <v>13</v>
      </c>
      <c r="T3" s="3" t="s">
        <v>12</v>
      </c>
      <c r="U3" s="3" t="s">
        <v>13</v>
      </c>
      <c r="V3" s="3" t="s">
        <v>12</v>
      </c>
      <c r="W3" s="3" t="s">
        <v>13</v>
      </c>
      <c r="X3" s="3" t="s">
        <v>12</v>
      </c>
      <c r="Y3" s="3" t="s">
        <v>13</v>
      </c>
      <c r="Z3" s="3" t="s">
        <v>12</v>
      </c>
      <c r="AA3" s="3" t="s">
        <v>13</v>
      </c>
      <c r="AB3" s="3" t="s">
        <v>12</v>
      </c>
      <c r="AC3" s="3" t="s">
        <v>13</v>
      </c>
      <c r="AD3" s="3" t="s">
        <v>12</v>
      </c>
      <c r="AE3" s="3" t="s">
        <v>13</v>
      </c>
      <c r="AF3" s="3" t="s">
        <v>12</v>
      </c>
      <c r="AG3" s="3" t="s">
        <v>13</v>
      </c>
      <c r="AH3" s="3" t="s">
        <v>12</v>
      </c>
      <c r="AI3" s="3" t="s">
        <v>13</v>
      </c>
      <c r="AJ3" s="3" t="s">
        <v>12</v>
      </c>
      <c r="AK3" s="3" t="s">
        <v>13</v>
      </c>
      <c r="AL3" s="3" t="s">
        <v>12</v>
      </c>
      <c r="AM3" s="3" t="s">
        <v>13</v>
      </c>
      <c r="AN3" s="3" t="s">
        <v>12</v>
      </c>
      <c r="AO3" s="3" t="s">
        <v>13</v>
      </c>
      <c r="AP3" s="3" t="s">
        <v>12</v>
      </c>
      <c r="AQ3" s="3" t="s">
        <v>13</v>
      </c>
      <c r="AR3" s="3" t="s">
        <v>12</v>
      </c>
      <c r="AS3" s="3" t="s">
        <v>13</v>
      </c>
      <c r="AT3" s="3"/>
      <c r="AU3" s="3"/>
    </row>
    <row r="4" spans="1:47" ht="6.7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</row>
    <row r="5" spans="1:47" x14ac:dyDescent="0.3">
      <c r="A5" s="4">
        <f t="shared" ref="A5" si="0">1+A4</f>
        <v>1</v>
      </c>
      <c r="B5" s="5" t="s">
        <v>3</v>
      </c>
      <c r="C5" s="4">
        <v>2</v>
      </c>
      <c r="D5" s="4">
        <v>5</v>
      </c>
      <c r="E5" s="9">
        <f>IF(AND(F5&gt;0),F5,G5)</f>
        <v>156</v>
      </c>
      <c r="F5" s="8">
        <f>IF(ISERROR(SMALL(H5:AU5,1)+SMALL(H5:AU5,2)+SMALL(H5:AU5,3)+SMALL(H5:AU5,4)+SMALL(H5:AU5,5)),0,SMALL(H5:AU5,1)+SMALL(H5:AU5,2)+SMALL(H5:AU5,3)+SMALL(H5:AU5,4)+SMALL(H5:AU5,5))</f>
        <v>156</v>
      </c>
      <c r="G5" s="8">
        <f>SUM(H5:AU5)</f>
        <v>911</v>
      </c>
      <c r="H5" s="4">
        <v>31</v>
      </c>
      <c r="I5" s="4">
        <v>32</v>
      </c>
      <c r="J5" s="4">
        <v>33</v>
      </c>
      <c r="K5" s="4">
        <v>36</v>
      </c>
      <c r="L5" s="4">
        <v>36</v>
      </c>
      <c r="M5" s="4">
        <v>31</v>
      </c>
      <c r="N5" s="4">
        <v>37</v>
      </c>
      <c r="O5" s="4">
        <v>36</v>
      </c>
      <c r="P5" s="4">
        <v>34</v>
      </c>
      <c r="Q5" s="4">
        <v>36</v>
      </c>
      <c r="R5" s="4">
        <v>32</v>
      </c>
      <c r="S5" s="4">
        <v>33</v>
      </c>
      <c r="T5" s="4">
        <v>36</v>
      </c>
      <c r="U5" s="4">
        <v>39</v>
      </c>
      <c r="V5" s="4">
        <v>45</v>
      </c>
      <c r="W5" s="4">
        <v>40</v>
      </c>
      <c r="X5" s="4">
        <v>32</v>
      </c>
      <c r="Y5" s="4">
        <v>35</v>
      </c>
      <c r="Z5" s="4">
        <v>32</v>
      </c>
      <c r="AA5" s="4">
        <v>34</v>
      </c>
      <c r="AB5" s="4">
        <v>30</v>
      </c>
      <c r="AC5" s="4">
        <v>32</v>
      </c>
      <c r="AD5" s="4">
        <v>35</v>
      </c>
      <c r="AE5" s="4">
        <v>39</v>
      </c>
      <c r="AF5" s="4">
        <v>40</v>
      </c>
      <c r="AG5" s="4">
        <v>35</v>
      </c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x14ac:dyDescent="0.3">
      <c r="A6" s="4">
        <f>1+A5</f>
        <v>2</v>
      </c>
      <c r="B6" s="5" t="s">
        <v>34</v>
      </c>
      <c r="C6" s="4">
        <v>2</v>
      </c>
      <c r="D6" s="4">
        <v>5</v>
      </c>
      <c r="E6" s="9">
        <f t="shared" ref="E6" si="1">IF(AND(F6&gt;0),F6,G6)</f>
        <v>168</v>
      </c>
      <c r="F6" s="8">
        <f t="shared" ref="F6" si="2">IF(ISERROR(SMALL(H6:AU6,1)+SMALL(H6:AU6,2)+SMALL(H6:AU6,3)+SMALL(H6:AU6,4)+SMALL(H6:AU6,5)),0,SMALL(H6:AU6,1)+SMALL(H6:AU6,2)+SMALL(H6:AU6,3)+SMALL(H6:AU6,4)+SMALL(H6:AU6,5))</f>
        <v>168</v>
      </c>
      <c r="G6" s="8">
        <f t="shared" ref="G6" si="3">SUM(H6:AU6)</f>
        <v>820</v>
      </c>
      <c r="H6" s="4"/>
      <c r="I6" s="4"/>
      <c r="J6" s="4"/>
      <c r="K6" s="4"/>
      <c r="L6" s="4">
        <v>35</v>
      </c>
      <c r="M6" s="4">
        <v>31</v>
      </c>
      <c r="N6" s="4">
        <v>40</v>
      </c>
      <c r="O6" s="4">
        <v>40</v>
      </c>
      <c r="P6" s="4">
        <v>36</v>
      </c>
      <c r="Q6" s="4">
        <v>40</v>
      </c>
      <c r="R6" s="4">
        <v>35</v>
      </c>
      <c r="S6" s="4">
        <v>43</v>
      </c>
      <c r="T6" s="4">
        <v>37</v>
      </c>
      <c r="U6" s="4">
        <v>37</v>
      </c>
      <c r="V6" s="4">
        <v>35</v>
      </c>
      <c r="W6" s="4">
        <v>39</v>
      </c>
      <c r="X6" s="4">
        <v>40</v>
      </c>
      <c r="Y6" s="4">
        <v>40</v>
      </c>
      <c r="Z6" s="4">
        <v>33</v>
      </c>
      <c r="AA6" s="4">
        <v>38</v>
      </c>
      <c r="AB6" s="4">
        <v>36</v>
      </c>
      <c r="AC6" s="4">
        <v>34</v>
      </c>
      <c r="AD6" s="4">
        <v>37</v>
      </c>
      <c r="AE6" s="4">
        <v>36</v>
      </c>
      <c r="AF6" s="4">
        <v>39</v>
      </c>
      <c r="AG6" s="4">
        <v>39</v>
      </c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3">
      <c r="A7" s="4">
        <f t="shared" ref="A7:A9" si="4">1+A6</f>
        <v>3</v>
      </c>
      <c r="B7" s="10" t="s">
        <v>33</v>
      </c>
      <c r="C7" s="4">
        <v>3</v>
      </c>
      <c r="D7" s="4">
        <v>5</v>
      </c>
      <c r="E7" s="9">
        <f>IF(AND(F7&gt;0),F7,G7)</f>
        <v>176</v>
      </c>
      <c r="F7" s="8">
        <f>IF(ISERROR(SMALL(H7:AU7,1)+SMALL(H7:AU7,2)+SMALL(H7:AU7,3)+SMALL(H7:AU7,4)+SMALL(H7:AU7,5)),0,SMALL(H7:AU7,1)+SMALL(H7:AU7,2)+SMALL(H7:AU7,3)+SMALL(H7:AU7,4)+SMALL(H7:AU7,5))</f>
        <v>176</v>
      </c>
      <c r="G7" s="8">
        <f>SUM(H7:AU7)</f>
        <v>871</v>
      </c>
      <c r="H7" s="4">
        <v>36</v>
      </c>
      <c r="I7" s="4">
        <v>39</v>
      </c>
      <c r="J7" s="4">
        <v>37</v>
      </c>
      <c r="K7" s="4">
        <v>41</v>
      </c>
      <c r="L7" s="4">
        <v>40</v>
      </c>
      <c r="M7" s="4">
        <v>41</v>
      </c>
      <c r="N7" s="4">
        <v>41</v>
      </c>
      <c r="O7" s="4">
        <v>35</v>
      </c>
      <c r="P7" s="4">
        <v>39</v>
      </c>
      <c r="Q7" s="4">
        <v>37</v>
      </c>
      <c r="R7" s="4">
        <v>44</v>
      </c>
      <c r="S7" s="4">
        <v>38</v>
      </c>
      <c r="T7" s="4">
        <v>41</v>
      </c>
      <c r="U7" s="4">
        <v>42</v>
      </c>
      <c r="V7" s="4">
        <v>41</v>
      </c>
      <c r="W7" s="4">
        <v>48</v>
      </c>
      <c r="X7" s="4">
        <v>42</v>
      </c>
      <c r="Y7" s="4">
        <v>35</v>
      </c>
      <c r="Z7" s="4">
        <v>39</v>
      </c>
      <c r="AA7" s="4">
        <v>41</v>
      </c>
      <c r="AB7" s="4">
        <v>41</v>
      </c>
      <c r="AC7" s="4">
        <v>33</v>
      </c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x14ac:dyDescent="0.3">
      <c r="A8" s="4">
        <f t="shared" si="4"/>
        <v>4</v>
      </c>
      <c r="B8" s="5" t="s">
        <v>0</v>
      </c>
      <c r="C8" s="4">
        <v>4.5</v>
      </c>
      <c r="D8" s="4">
        <v>5</v>
      </c>
      <c r="E8" s="9">
        <f>IF(AND(F8&gt;0),F8,G8)</f>
        <v>179</v>
      </c>
      <c r="F8" s="8">
        <f>IF(ISERROR(SMALL(H8:AU8,1)+SMALL(H8:AU8,2)+SMALL(H8:AU8,3)+SMALL(H8:AU8,4)+SMALL(H8:AU8,5)),0,SMALL(H8:AU8,1)+SMALL(H8:AU8,2)+SMALL(H8:AU8,3)+SMALL(H8:AU8,4)+SMALL(H8:AU8,5))</f>
        <v>179</v>
      </c>
      <c r="G8" s="8">
        <f>SUM(H8:AU8)</f>
        <v>778</v>
      </c>
      <c r="H8" s="4">
        <v>37</v>
      </c>
      <c r="I8" s="4">
        <v>39</v>
      </c>
      <c r="J8" s="4">
        <v>35</v>
      </c>
      <c r="K8" s="4">
        <v>37</v>
      </c>
      <c r="L8" s="4">
        <v>41</v>
      </c>
      <c r="M8" s="4">
        <v>35</v>
      </c>
      <c r="N8" s="4">
        <v>40</v>
      </c>
      <c r="O8" s="4">
        <v>38</v>
      </c>
      <c r="P8" s="4">
        <v>41</v>
      </c>
      <c r="Q8" s="4">
        <v>38</v>
      </c>
      <c r="R8" s="4"/>
      <c r="S8" s="4"/>
      <c r="T8" s="4"/>
      <c r="U8" s="4"/>
      <c r="V8" s="4"/>
      <c r="W8" s="4"/>
      <c r="X8" s="4">
        <v>41</v>
      </c>
      <c r="Y8" s="4">
        <v>36</v>
      </c>
      <c r="Z8" s="4">
        <v>41</v>
      </c>
      <c r="AA8" s="4">
        <v>36</v>
      </c>
      <c r="AB8" s="4">
        <v>39</v>
      </c>
      <c r="AC8" s="4">
        <v>43</v>
      </c>
      <c r="AD8" s="4">
        <v>40</v>
      </c>
      <c r="AE8" s="4">
        <v>42</v>
      </c>
      <c r="AF8" s="4">
        <v>39</v>
      </c>
      <c r="AG8" s="4">
        <v>40</v>
      </c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x14ac:dyDescent="0.3">
      <c r="A9" s="4">
        <f t="shared" si="4"/>
        <v>5</v>
      </c>
      <c r="B9" s="5" t="s">
        <v>4</v>
      </c>
      <c r="C9" s="4">
        <v>4</v>
      </c>
      <c r="D9" s="4">
        <v>5</v>
      </c>
      <c r="E9" s="9">
        <f>IF(AND(F9&gt;0),F9,G9)</f>
        <v>183</v>
      </c>
      <c r="F9" s="8">
        <f>IF(ISERROR(SMALL(H9:AU9,1)+SMALL(H9:AU9,2)+SMALL(H9:AU9,3)+SMALL(H9:AU9,4)+SMALL(H9:AU9,5)),0,SMALL(H9:AU9,1)+SMALL(H9:AU9,2)+SMALL(H9:AU9,3)+SMALL(H9:AU9,4)+SMALL(H9:AU9,5))</f>
        <v>183</v>
      </c>
      <c r="G9" s="8">
        <f>SUM(H9:AU9)</f>
        <v>946</v>
      </c>
      <c r="H9" s="4">
        <v>38</v>
      </c>
      <c r="I9" s="4">
        <v>39</v>
      </c>
      <c r="J9" s="4"/>
      <c r="K9" s="4"/>
      <c r="L9" s="4">
        <v>39</v>
      </c>
      <c r="M9" s="4">
        <v>42</v>
      </c>
      <c r="N9" s="4">
        <v>41</v>
      </c>
      <c r="O9" s="4">
        <v>38</v>
      </c>
      <c r="P9" s="4">
        <v>44</v>
      </c>
      <c r="Q9" s="4">
        <v>42</v>
      </c>
      <c r="R9" s="4">
        <v>35</v>
      </c>
      <c r="S9" s="4">
        <v>37</v>
      </c>
      <c r="T9" s="4">
        <v>37</v>
      </c>
      <c r="U9" s="4">
        <v>38</v>
      </c>
      <c r="V9" s="4">
        <v>40</v>
      </c>
      <c r="W9" s="4">
        <v>43</v>
      </c>
      <c r="X9" s="4">
        <v>39</v>
      </c>
      <c r="Y9" s="4">
        <v>39</v>
      </c>
      <c r="Z9" s="4">
        <v>40</v>
      </c>
      <c r="AA9" s="4">
        <v>39</v>
      </c>
      <c r="AB9" s="4">
        <v>39</v>
      </c>
      <c r="AC9" s="4">
        <v>37</v>
      </c>
      <c r="AD9" s="4">
        <v>43</v>
      </c>
      <c r="AE9" s="4">
        <v>37</v>
      </c>
      <c r="AF9" s="4">
        <v>40</v>
      </c>
      <c r="AG9" s="4">
        <v>40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x14ac:dyDescent="0.3">
      <c r="A10" s="4"/>
      <c r="B10" s="5"/>
      <c r="C10" s="4"/>
      <c r="D10" s="4"/>
      <c r="E10" s="9">
        <f>IF(AND(F10&gt;0),F10,G10)</f>
        <v>0</v>
      </c>
      <c r="F10" s="8">
        <f>IF(ISERROR(SMALL(H10:AU10,1)+SMALL(H10:AU10,2)+SMALL(H10:AU10,3)+SMALL(H10:AU10,4)+SMALL(H10:AU10,5)),0,SMALL(H10:AU10,1)+SMALL(H10:AU10,2)+SMALL(H10:AU10,3)+SMALL(H10:AU10,4)+SMALL(H10:AU10,5))</f>
        <v>0</v>
      </c>
      <c r="G10" s="8">
        <f>SUM(H10:AU10)</f>
        <v>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x14ac:dyDescent="0.3">
      <c r="A11" s="4"/>
      <c r="B11" s="5"/>
      <c r="C11" s="4"/>
      <c r="D11" s="4"/>
      <c r="E11" s="9">
        <f>IF(AND(F11&gt;0),F11,G11)</f>
        <v>0</v>
      </c>
      <c r="F11" s="8">
        <f>IF(ISERROR(SMALL(H11:AU11,1)+SMALL(H11:AU11,2)+SMALL(H11:AU11,3)+SMALL(H11:AU11,4)+SMALL(H11:AU11,5)),0,SMALL(H11:AU11,1)+SMALL(H11:AU11,2)+SMALL(H11:AU11,3)+SMALL(H11:AU11,4)+SMALL(H11:AU11,5))</f>
        <v>0</v>
      </c>
      <c r="G11" s="8">
        <f>SUM(H11:AU11)</f>
        <v>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x14ac:dyDescent="0.3">
      <c r="A12" s="4"/>
      <c r="B12" s="5"/>
      <c r="C12" s="4"/>
      <c r="D12" s="4"/>
      <c r="E12" s="9">
        <f t="shared" ref="E12" si="5">IF(AND(F12&gt;0),F12,G12)</f>
        <v>0</v>
      </c>
      <c r="F12" s="8">
        <f t="shared" ref="F12" si="6">IF(ISERROR(SMALL(H12:AU12,1)+SMALL(H12:AU12,2)+SMALL(H12:AU12,3)+SMALL(H12:AU12,4)+SMALL(H12:AU12,5)),0,SMALL(H12:AU12,1)+SMALL(H12:AU12,2)+SMALL(H12:AU12,3)+SMALL(H12:AU12,4)+SMALL(H12:AU12,5))</f>
        <v>0</v>
      </c>
      <c r="G12" s="8">
        <f t="shared" ref="G12" si="7">SUM(H12:AU12)</f>
        <v>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x14ac:dyDescent="0.3">
      <c r="A13" s="4"/>
      <c r="B13" s="5"/>
      <c r="C13" s="4"/>
      <c r="D13" s="4"/>
      <c r="E13" s="9">
        <f t="shared" ref="E13" si="8">IF(AND(F13&gt;0),F13,G13)</f>
        <v>0</v>
      </c>
      <c r="F13" s="8">
        <f t="shared" ref="F13" si="9">IF(ISERROR(SMALL(H13:AU13,1)+SMALL(H13:AU13,2)+SMALL(H13:AU13,3)+SMALL(H13:AU13,4)+SMALL(H13:AU13,5)),0,SMALL(H13:AU13,1)+SMALL(H13:AU13,2)+SMALL(H13:AU13,3)+SMALL(H13:AU13,4)+SMALL(H13:AU13,5))</f>
        <v>0</v>
      </c>
      <c r="G13" s="8">
        <f t="shared" ref="G13" si="10">SUM(H13:AU13)</f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</sheetData>
  <sortState xmlns:xlrd2="http://schemas.microsoft.com/office/spreadsheetml/2017/richdata2" ref="B5:Z22">
    <sortCondition ref="E5:E22"/>
  </sortState>
  <mergeCells count="3">
    <mergeCell ref="B1:E1"/>
    <mergeCell ref="B2:E2"/>
    <mergeCell ref="A4:X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"/>
  <sheetViews>
    <sheetView zoomScaleNormal="100" workbookViewId="0">
      <selection activeCell="A14" sqref="A14"/>
    </sheetView>
  </sheetViews>
  <sheetFormatPr defaultColWidth="9.109375" defaultRowHeight="14.4" x14ac:dyDescent="0.3"/>
  <cols>
    <col min="1" max="1" width="5.109375" style="1" bestFit="1" customWidth="1"/>
    <col min="2" max="2" width="21.33203125" customWidth="1"/>
    <col min="3" max="3" width="5.109375" style="1" bestFit="1" customWidth="1"/>
    <col min="4" max="4" width="5.109375" style="1" customWidth="1"/>
    <col min="5" max="5" width="10.5546875" style="1" bestFit="1" customWidth="1"/>
    <col min="6" max="7" width="10.5546875" style="1" hidden="1" customWidth="1"/>
    <col min="8" max="8" width="4.5546875" style="1" bestFit="1" customWidth="1"/>
    <col min="9" max="9" width="4.109375" style="1" bestFit="1" customWidth="1"/>
    <col min="10" max="10" width="4.5546875" style="1" bestFit="1" customWidth="1"/>
    <col min="11" max="11" width="4.109375" style="1" bestFit="1" customWidth="1"/>
    <col min="12" max="12" width="4.5546875" style="1" bestFit="1" customWidth="1"/>
    <col min="13" max="13" width="4.109375" style="1" bestFit="1" customWidth="1"/>
    <col min="14" max="14" width="4.5546875" style="1" bestFit="1" customWidth="1"/>
    <col min="15" max="15" width="4.109375" style="1" bestFit="1" customWidth="1"/>
    <col min="16" max="16" width="4.44140625" style="1" bestFit="1" customWidth="1"/>
    <col min="17" max="17" width="4" style="1" bestFit="1" customWidth="1"/>
    <col min="18" max="26" width="4.5546875" style="1" bestFit="1" customWidth="1"/>
    <col min="27" max="27" width="4.33203125" style="1" bestFit="1" customWidth="1"/>
    <col min="28" max="28" width="4.5546875" style="1" bestFit="1" customWidth="1"/>
    <col min="29" max="29" width="4.33203125" style="1" bestFit="1" customWidth="1"/>
    <col min="30" max="30" width="4.5546875" style="1" bestFit="1" customWidth="1"/>
    <col min="31" max="31" width="4.33203125" style="1" customWidth="1"/>
    <col min="32" max="47" width="4.33203125" customWidth="1"/>
  </cols>
  <sheetData>
    <row r="1" spans="1:47" x14ac:dyDescent="0.3">
      <c r="A1" s="2"/>
      <c r="B1" s="13" t="s">
        <v>32</v>
      </c>
      <c r="C1" s="13"/>
      <c r="D1" s="13"/>
      <c r="E1" s="13"/>
      <c r="F1" s="3"/>
      <c r="G1" s="3"/>
      <c r="H1" s="3">
        <v>7</v>
      </c>
      <c r="I1" s="3">
        <v>7</v>
      </c>
      <c r="J1" s="3">
        <v>14</v>
      </c>
      <c r="K1" s="3">
        <v>14</v>
      </c>
      <c r="L1" s="3">
        <v>21</v>
      </c>
      <c r="M1" s="3">
        <v>21</v>
      </c>
      <c r="N1" s="3">
        <v>28</v>
      </c>
      <c r="O1" s="3">
        <v>28</v>
      </c>
      <c r="P1" s="3">
        <v>4</v>
      </c>
      <c r="Q1" s="3">
        <v>4</v>
      </c>
      <c r="R1" s="3">
        <v>11</v>
      </c>
      <c r="S1" s="3">
        <v>11</v>
      </c>
      <c r="T1" s="3">
        <v>18</v>
      </c>
      <c r="U1" s="3">
        <v>18</v>
      </c>
      <c r="V1" s="3">
        <v>25</v>
      </c>
      <c r="W1" s="3">
        <v>25</v>
      </c>
      <c r="X1" s="3">
        <v>2</v>
      </c>
      <c r="Y1" s="3">
        <v>2</v>
      </c>
      <c r="Z1" s="3">
        <v>9</v>
      </c>
      <c r="AA1" s="3">
        <v>9</v>
      </c>
      <c r="AB1" s="3">
        <v>16</v>
      </c>
      <c r="AC1" s="3">
        <v>16</v>
      </c>
      <c r="AD1" s="3">
        <v>17</v>
      </c>
      <c r="AE1" s="3">
        <v>17</v>
      </c>
      <c r="AF1" s="3">
        <v>24</v>
      </c>
      <c r="AG1" s="3">
        <v>24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x14ac:dyDescent="0.3">
      <c r="A2" s="2"/>
      <c r="B2" s="13" t="s">
        <v>25</v>
      </c>
      <c r="C2" s="13"/>
      <c r="D2" s="13"/>
      <c r="E2" s="13"/>
      <c r="F2" s="3"/>
      <c r="G2" s="3"/>
      <c r="H2" s="3" t="s">
        <v>11</v>
      </c>
      <c r="I2" s="3" t="s">
        <v>11</v>
      </c>
      <c r="J2" s="3" t="s">
        <v>11</v>
      </c>
      <c r="K2" s="3" t="s">
        <v>11</v>
      </c>
      <c r="L2" s="3" t="s">
        <v>11</v>
      </c>
      <c r="M2" s="3" t="s">
        <v>11</v>
      </c>
      <c r="N2" s="3" t="s">
        <v>11</v>
      </c>
      <c r="O2" s="3" t="s">
        <v>11</v>
      </c>
      <c r="P2" s="3" t="s">
        <v>18</v>
      </c>
      <c r="Q2" s="3" t="s">
        <v>18</v>
      </c>
      <c r="R2" s="3" t="s">
        <v>18</v>
      </c>
      <c r="S2" s="3" t="s">
        <v>18</v>
      </c>
      <c r="T2" s="3" t="s">
        <v>18</v>
      </c>
      <c r="U2" s="3" t="s">
        <v>18</v>
      </c>
      <c r="V2" s="3" t="s">
        <v>18</v>
      </c>
      <c r="W2" s="3" t="s">
        <v>18</v>
      </c>
      <c r="X2" s="3" t="s">
        <v>20</v>
      </c>
      <c r="Y2" s="3" t="s">
        <v>20</v>
      </c>
      <c r="Z2" s="3" t="s">
        <v>20</v>
      </c>
      <c r="AA2" s="3" t="s">
        <v>20</v>
      </c>
      <c r="AB2" s="3" t="s">
        <v>20</v>
      </c>
      <c r="AC2" s="3" t="s">
        <v>20</v>
      </c>
      <c r="AD2" s="3" t="s">
        <v>31</v>
      </c>
      <c r="AE2" s="3" t="s">
        <v>31</v>
      </c>
      <c r="AF2" s="3" t="s">
        <v>31</v>
      </c>
      <c r="AG2" s="3" t="s">
        <v>31</v>
      </c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43.2" x14ac:dyDescent="0.3">
      <c r="A3" s="3" t="s">
        <v>6</v>
      </c>
      <c r="B3" s="3" t="s">
        <v>7</v>
      </c>
      <c r="C3" s="3" t="s">
        <v>8</v>
      </c>
      <c r="D3" s="3" t="s">
        <v>9</v>
      </c>
      <c r="E3" s="7" t="s">
        <v>16</v>
      </c>
      <c r="F3" s="3" t="s">
        <v>17</v>
      </c>
      <c r="G3" s="3" t="s">
        <v>10</v>
      </c>
      <c r="H3" s="3" t="s">
        <v>12</v>
      </c>
      <c r="I3" s="3" t="s">
        <v>13</v>
      </c>
      <c r="J3" s="3" t="s">
        <v>12</v>
      </c>
      <c r="K3" s="3" t="s">
        <v>13</v>
      </c>
      <c r="L3" s="3" t="s">
        <v>12</v>
      </c>
      <c r="M3" s="3" t="s">
        <v>13</v>
      </c>
      <c r="N3" s="3" t="s">
        <v>12</v>
      </c>
      <c r="O3" s="3" t="s">
        <v>13</v>
      </c>
      <c r="P3" s="3" t="s">
        <v>12</v>
      </c>
      <c r="Q3" s="3" t="s">
        <v>13</v>
      </c>
      <c r="R3" s="3" t="s">
        <v>12</v>
      </c>
      <c r="S3" s="3" t="s">
        <v>13</v>
      </c>
      <c r="T3" s="3" t="s">
        <v>12</v>
      </c>
      <c r="U3" s="3" t="s">
        <v>13</v>
      </c>
      <c r="V3" s="3" t="s">
        <v>12</v>
      </c>
      <c r="W3" s="3" t="s">
        <v>13</v>
      </c>
      <c r="X3" s="3" t="s">
        <v>12</v>
      </c>
      <c r="Y3" s="3" t="s">
        <v>13</v>
      </c>
      <c r="Z3" s="3" t="s">
        <v>12</v>
      </c>
      <c r="AA3" s="3" t="s">
        <v>13</v>
      </c>
      <c r="AB3" s="3" t="s">
        <v>12</v>
      </c>
      <c r="AC3" s="3" t="s">
        <v>13</v>
      </c>
      <c r="AD3" s="3" t="s">
        <v>12</v>
      </c>
      <c r="AE3" s="3" t="s">
        <v>13</v>
      </c>
      <c r="AF3" s="3" t="s">
        <v>12</v>
      </c>
      <c r="AG3" s="3" t="s">
        <v>13</v>
      </c>
      <c r="AH3" s="3" t="s">
        <v>12</v>
      </c>
      <c r="AI3" s="3" t="s">
        <v>13</v>
      </c>
      <c r="AJ3" s="3" t="s">
        <v>12</v>
      </c>
      <c r="AK3" s="3" t="s">
        <v>13</v>
      </c>
      <c r="AL3" s="3" t="s">
        <v>12</v>
      </c>
      <c r="AM3" s="3" t="s">
        <v>13</v>
      </c>
      <c r="AN3" s="3" t="s">
        <v>12</v>
      </c>
      <c r="AO3" s="3" t="s">
        <v>13</v>
      </c>
      <c r="AP3" s="3" t="s">
        <v>12</v>
      </c>
      <c r="AQ3" s="3" t="s">
        <v>13</v>
      </c>
      <c r="AR3" s="3" t="s">
        <v>12</v>
      </c>
      <c r="AS3" s="3" t="s">
        <v>13</v>
      </c>
      <c r="AT3" s="3"/>
      <c r="AU3" s="3"/>
    </row>
    <row r="4" spans="1:47" ht="6.7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</row>
    <row r="5" spans="1:47" x14ac:dyDescent="0.3">
      <c r="A5" s="4">
        <f t="shared" ref="A5" si="0">1+A4</f>
        <v>1</v>
      </c>
      <c r="B5" s="5" t="s">
        <v>35</v>
      </c>
      <c r="C5" s="4">
        <v>5</v>
      </c>
      <c r="D5" s="4">
        <v>5</v>
      </c>
      <c r="E5" s="9">
        <f t="shared" ref="E5:E7" si="1">IF(AND(F5&gt;0),F5,G5)</f>
        <v>166</v>
      </c>
      <c r="F5" s="8">
        <f t="shared" ref="F5:F7" si="2">IF(ISERROR(SMALL(H5:AU5,1)+SMALL(H5:AU5,2)+SMALL(H5:AU5,3)+SMALL(H5:AU5,4)+SMALL(H5:AU5,5)),0,SMALL(H5:AU5,1)+SMALL(H5:AU5,2)+SMALL(H5:AU5,3)+SMALL(H5:AU5,4)+SMALL(H5:AU5,5))</f>
        <v>166</v>
      </c>
      <c r="G5" s="8">
        <f t="shared" ref="G5:G7" si="3">SUM(H5:AU5)</f>
        <v>970</v>
      </c>
      <c r="H5" s="4">
        <v>40</v>
      </c>
      <c r="I5" s="4">
        <v>36</v>
      </c>
      <c r="J5" s="4">
        <v>36</v>
      </c>
      <c r="K5" s="4">
        <v>32</v>
      </c>
      <c r="L5" s="4">
        <v>33</v>
      </c>
      <c r="M5" s="4">
        <v>36</v>
      </c>
      <c r="N5" s="4">
        <v>39</v>
      </c>
      <c r="O5" s="4">
        <v>34</v>
      </c>
      <c r="P5" s="4">
        <v>41</v>
      </c>
      <c r="Q5" s="4">
        <v>39</v>
      </c>
      <c r="R5" s="4">
        <v>40</v>
      </c>
      <c r="S5" s="4">
        <v>35</v>
      </c>
      <c r="T5" s="4">
        <v>39</v>
      </c>
      <c r="U5" s="4">
        <v>39</v>
      </c>
      <c r="V5" s="4">
        <v>37</v>
      </c>
      <c r="W5" s="4">
        <v>35</v>
      </c>
      <c r="X5" s="4">
        <v>35</v>
      </c>
      <c r="Y5" s="4">
        <v>37</v>
      </c>
      <c r="Z5" s="4">
        <v>33</v>
      </c>
      <c r="AA5" s="4">
        <v>39</v>
      </c>
      <c r="AB5" s="4">
        <v>34</v>
      </c>
      <c r="AC5" s="4">
        <v>44</v>
      </c>
      <c r="AD5" s="4">
        <v>41</v>
      </c>
      <c r="AE5" s="4">
        <v>38</v>
      </c>
      <c r="AF5" s="4">
        <v>39</v>
      </c>
      <c r="AG5" s="4">
        <v>39</v>
      </c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x14ac:dyDescent="0.3">
      <c r="A6" s="4">
        <f>1+A5</f>
        <v>2</v>
      </c>
      <c r="B6" s="5" t="s">
        <v>22</v>
      </c>
      <c r="C6" s="4">
        <v>5</v>
      </c>
      <c r="D6" s="4">
        <v>5</v>
      </c>
      <c r="E6" s="9">
        <f>IF(AND(F6&gt;0),F6,G6)</f>
        <v>172</v>
      </c>
      <c r="F6" s="8">
        <f>IF(ISERROR(SMALL(H6:AU6,1)+SMALL(H6:AU6,2)+SMALL(H6:AU6,3)+SMALL(H6:AU6,4)+SMALL(H6:AU6,5)),0,SMALL(H6:AU6,1)+SMALL(H6:AU6,2)+SMALL(H6:AU6,3)+SMALL(H6:AU6,4)+SMALL(H6:AU6,5))</f>
        <v>172</v>
      </c>
      <c r="G6" s="8">
        <f>SUM(H6:AU6)</f>
        <v>999</v>
      </c>
      <c r="H6" s="4">
        <v>35</v>
      </c>
      <c r="I6" s="4">
        <v>40</v>
      </c>
      <c r="J6" s="4">
        <v>38</v>
      </c>
      <c r="K6" s="4">
        <v>33</v>
      </c>
      <c r="L6" s="4">
        <v>38</v>
      </c>
      <c r="M6" s="4">
        <v>41</v>
      </c>
      <c r="N6" s="4">
        <v>38</v>
      </c>
      <c r="O6" s="4">
        <v>34</v>
      </c>
      <c r="P6" s="4">
        <v>41</v>
      </c>
      <c r="Q6" s="4">
        <v>35</v>
      </c>
      <c r="R6" s="4">
        <v>39</v>
      </c>
      <c r="S6" s="4">
        <v>38</v>
      </c>
      <c r="T6" s="4">
        <v>42</v>
      </c>
      <c r="U6" s="4">
        <v>35</v>
      </c>
      <c r="V6" s="4">
        <v>43</v>
      </c>
      <c r="W6" s="4">
        <v>44</v>
      </c>
      <c r="X6" s="4">
        <v>37</v>
      </c>
      <c r="Y6" s="4">
        <v>41</v>
      </c>
      <c r="Z6" s="4">
        <v>40</v>
      </c>
      <c r="AA6" s="4">
        <v>42</v>
      </c>
      <c r="AB6" s="4">
        <v>37</v>
      </c>
      <c r="AC6" s="4">
        <v>35</v>
      </c>
      <c r="AD6" s="4">
        <v>41</v>
      </c>
      <c r="AE6" s="4">
        <v>37</v>
      </c>
      <c r="AF6" s="4">
        <v>37</v>
      </c>
      <c r="AG6" s="4">
        <v>38</v>
      </c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3">
      <c r="A7" s="4">
        <f t="shared" ref="A7:A11" si="4">1+A6</f>
        <v>3</v>
      </c>
      <c r="B7" s="5" t="s">
        <v>15</v>
      </c>
      <c r="C7" s="4">
        <v>6</v>
      </c>
      <c r="D7" s="4">
        <v>5</v>
      </c>
      <c r="E7" s="9">
        <f t="shared" si="1"/>
        <v>174</v>
      </c>
      <c r="F7" s="8">
        <f t="shared" si="2"/>
        <v>174</v>
      </c>
      <c r="G7" s="8">
        <f t="shared" si="3"/>
        <v>920</v>
      </c>
      <c r="H7" s="4">
        <v>36</v>
      </c>
      <c r="I7" s="4">
        <v>34</v>
      </c>
      <c r="J7" s="4">
        <v>41</v>
      </c>
      <c r="K7" s="4">
        <v>37</v>
      </c>
      <c r="L7" s="4">
        <v>40</v>
      </c>
      <c r="M7" s="4">
        <v>34</v>
      </c>
      <c r="N7" s="4">
        <v>39</v>
      </c>
      <c r="O7" s="4">
        <v>36</v>
      </c>
      <c r="P7" s="4">
        <v>34</v>
      </c>
      <c r="Q7" s="4">
        <v>38</v>
      </c>
      <c r="R7" s="4">
        <v>36</v>
      </c>
      <c r="S7" s="4">
        <v>42</v>
      </c>
      <c r="T7" s="4">
        <v>37</v>
      </c>
      <c r="U7" s="4">
        <v>37</v>
      </c>
      <c r="V7" s="4">
        <v>45</v>
      </c>
      <c r="W7" s="4">
        <v>49</v>
      </c>
      <c r="X7" s="4">
        <v>37</v>
      </c>
      <c r="Y7" s="4">
        <v>36</v>
      </c>
      <c r="Z7" s="4">
        <v>38</v>
      </c>
      <c r="AA7" s="4">
        <v>39</v>
      </c>
      <c r="AB7" s="4">
        <v>39</v>
      </c>
      <c r="AC7" s="4">
        <v>36</v>
      </c>
      <c r="AD7" s="4"/>
      <c r="AE7" s="4"/>
      <c r="AF7" s="4">
        <v>42</v>
      </c>
      <c r="AG7" s="4">
        <v>38</v>
      </c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x14ac:dyDescent="0.3">
      <c r="A8" s="4">
        <f t="shared" si="4"/>
        <v>4</v>
      </c>
      <c r="B8" s="5" t="s">
        <v>2</v>
      </c>
      <c r="C8" s="4">
        <v>5</v>
      </c>
      <c r="D8" s="4">
        <v>5</v>
      </c>
      <c r="E8" s="9">
        <f>IF(AND(F8&gt;0),F8,G8)</f>
        <v>177</v>
      </c>
      <c r="F8" s="8">
        <f>IF(ISERROR(SMALL(H8:AU8,1)+SMALL(H8:AU8,2)+SMALL(H8:AU8,3)+SMALL(H8:AU8,4)+SMALL(H8:AU8,5)),0,SMALL(H8:AU8,1)+SMALL(H8:AU8,2)+SMALL(H8:AU8,3)+SMALL(H8:AU8,4)+SMALL(H8:AU8,5))</f>
        <v>177</v>
      </c>
      <c r="G8" s="8">
        <f>SUM(H8:AU8)</f>
        <v>620</v>
      </c>
      <c r="H8" s="4">
        <v>39</v>
      </c>
      <c r="I8" s="4">
        <v>36</v>
      </c>
      <c r="J8" s="4">
        <v>39</v>
      </c>
      <c r="K8" s="4">
        <v>34</v>
      </c>
      <c r="L8" s="4">
        <v>42</v>
      </c>
      <c r="M8" s="4">
        <v>38</v>
      </c>
      <c r="N8" s="4">
        <v>36</v>
      </c>
      <c r="O8" s="4">
        <v>38</v>
      </c>
      <c r="P8" s="4">
        <v>43</v>
      </c>
      <c r="Q8" s="4">
        <v>45</v>
      </c>
      <c r="R8" s="4">
        <v>37</v>
      </c>
      <c r="S8" s="4">
        <v>41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>
        <v>36</v>
      </c>
      <c r="AE8" s="4">
        <v>35</v>
      </c>
      <c r="AF8" s="4">
        <v>39</v>
      </c>
      <c r="AG8" s="4">
        <v>42</v>
      </c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x14ac:dyDescent="0.3">
      <c r="A9" s="4">
        <f t="shared" si="4"/>
        <v>5</v>
      </c>
      <c r="B9" s="5" t="s">
        <v>24</v>
      </c>
      <c r="C9" s="4">
        <v>6</v>
      </c>
      <c r="D9" s="4">
        <v>5</v>
      </c>
      <c r="E9" s="9">
        <f t="shared" ref="E9" si="5">IF(AND(F9&gt;0),F9,G9)</f>
        <v>182</v>
      </c>
      <c r="F9" s="8">
        <f t="shared" ref="F9" si="6">IF(ISERROR(SMALL(H9:AU9,1)+SMALL(H9:AU9,2)+SMALL(H9:AU9,3)+SMALL(H9:AU9,4)+SMALL(H9:AU9,5)),0,SMALL(H9:AU9,1)+SMALL(H9:AU9,2)+SMALL(H9:AU9,3)+SMALL(H9:AU9,4)+SMALL(H9:AU9,5))</f>
        <v>182</v>
      </c>
      <c r="G9" s="8">
        <f t="shared" ref="G9" si="7">SUM(H9:AU9)</f>
        <v>546</v>
      </c>
      <c r="H9" s="4">
        <v>44</v>
      </c>
      <c r="I9" s="4">
        <v>37</v>
      </c>
      <c r="J9" s="4">
        <v>45</v>
      </c>
      <c r="K9" s="4">
        <v>38</v>
      </c>
      <c r="L9" s="4">
        <v>39</v>
      </c>
      <c r="M9" s="4">
        <v>38</v>
      </c>
      <c r="N9" s="4">
        <v>35</v>
      </c>
      <c r="O9" s="4">
        <v>41</v>
      </c>
      <c r="P9" s="4"/>
      <c r="Q9" s="4"/>
      <c r="R9" s="4"/>
      <c r="S9" s="4"/>
      <c r="T9" s="4"/>
      <c r="U9" s="4"/>
      <c r="V9" s="4"/>
      <c r="W9" s="4"/>
      <c r="X9" s="4">
        <v>42</v>
      </c>
      <c r="Y9" s="4">
        <v>38</v>
      </c>
      <c r="Z9" s="4">
        <v>39</v>
      </c>
      <c r="AA9" s="4">
        <v>37</v>
      </c>
      <c r="AB9" s="4">
        <v>37</v>
      </c>
      <c r="AC9" s="4">
        <v>36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x14ac:dyDescent="0.3">
      <c r="A10" s="4">
        <f t="shared" si="4"/>
        <v>6</v>
      </c>
      <c r="B10" s="5" t="s">
        <v>36</v>
      </c>
      <c r="C10" s="4">
        <v>6.5</v>
      </c>
      <c r="D10" s="4">
        <v>5</v>
      </c>
      <c r="E10" s="9">
        <f>IF(AND(F10&gt;0),F10,G10)</f>
        <v>193</v>
      </c>
      <c r="F10" s="8">
        <f>IF(ISERROR(SMALL(H10:AU10,1)+SMALL(H10:AU10,2)+SMALL(H10:AU10,3)+SMALL(H10:AU10,4)+SMALL(H10:AU10,5)),0,SMALL(H10:AU10,1)+SMALL(H10:AU10,2)+SMALL(H10:AU10,3)+SMALL(H10:AU10,4)+SMALL(H10:AU10,5))</f>
        <v>193</v>
      </c>
      <c r="G10" s="8">
        <f>SUM(H10:AU10)</f>
        <v>320</v>
      </c>
      <c r="H10" s="4">
        <v>38</v>
      </c>
      <c r="I10" s="4">
        <v>43</v>
      </c>
      <c r="J10" s="4">
        <v>39</v>
      </c>
      <c r="K10" s="4">
        <v>38</v>
      </c>
      <c r="L10" s="4">
        <v>42</v>
      </c>
      <c r="M10" s="4">
        <v>38</v>
      </c>
      <c r="N10" s="4">
        <v>40</v>
      </c>
      <c r="O10" s="4">
        <v>42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x14ac:dyDescent="0.3">
      <c r="A11" s="4">
        <f t="shared" si="4"/>
        <v>7</v>
      </c>
      <c r="B11" s="5" t="s">
        <v>37</v>
      </c>
      <c r="C11" s="4">
        <v>5.5</v>
      </c>
      <c r="D11" s="4">
        <v>5</v>
      </c>
      <c r="E11" s="9">
        <f>IF(AND(F11&gt;0),F11,G11)</f>
        <v>198</v>
      </c>
      <c r="F11" s="8">
        <f>IF(ISERROR(SMALL(H11:AU11,1)+SMALL(H11:AU11,2)+SMALL(H11:AU11,3)+SMALL(H11:AU11,4)+SMALL(H11:AU11,5)),0,SMALL(H11:AU11,1)+SMALL(H11:AU11,2)+SMALL(H11:AU11,3)+SMALL(H11:AU11,4)+SMALL(H11:AU11,5))</f>
        <v>198</v>
      </c>
      <c r="G11" s="8">
        <f>SUM(H11:AU11)</f>
        <v>243</v>
      </c>
      <c r="H11" s="4">
        <v>45</v>
      </c>
      <c r="I11" s="4">
        <v>37</v>
      </c>
      <c r="J11" s="4">
        <v>36</v>
      </c>
      <c r="K11" s="4">
        <v>38</v>
      </c>
      <c r="L11" s="4">
        <v>44</v>
      </c>
      <c r="M11" s="4">
        <v>43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x14ac:dyDescent="0.3">
      <c r="A12" s="4"/>
      <c r="B12" s="5"/>
      <c r="C12" s="4"/>
      <c r="D12" s="4"/>
      <c r="E12" s="9">
        <f t="shared" ref="E12" si="8">IF(AND(F12&gt;0),F12,G12)</f>
        <v>0</v>
      </c>
      <c r="F12" s="8">
        <f t="shared" ref="F12" si="9">IF(ISERROR(SMALL(H12:AU12,1)+SMALL(H12:AU12,2)+SMALL(H12:AU12,3)+SMALL(H12:AU12,4)+SMALL(H12:AU12,5)),0,SMALL(H12:AU12,1)+SMALL(H12:AU12,2)+SMALL(H12:AU12,3)+SMALL(H12:AU12,4)+SMALL(H12:AU12,5))</f>
        <v>0</v>
      </c>
      <c r="G12" s="8">
        <f t="shared" ref="G12" si="10">SUM(H12:AU12)</f>
        <v>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x14ac:dyDescent="0.3">
      <c r="A13" s="4"/>
      <c r="B13" s="5"/>
      <c r="C13" s="4"/>
      <c r="D13" s="4"/>
      <c r="E13" s="9">
        <f t="shared" ref="E13" si="11">IF(AND(F13&gt;0),F13,G13)</f>
        <v>0</v>
      </c>
      <c r="F13" s="8">
        <f t="shared" ref="F13" si="12">IF(ISERROR(SMALL(H13:AU13,1)+SMALL(H13:AU13,2)+SMALL(H13:AU13,3)+SMALL(H13:AU13,4)+SMALL(H13:AU13,5)),0,SMALL(H13:AU13,1)+SMALL(H13:AU13,2)+SMALL(H13:AU13,3)+SMALL(H13:AU13,4)+SMALL(H13:AU13,5))</f>
        <v>0</v>
      </c>
      <c r="G13" s="8">
        <f t="shared" ref="G13" si="13">SUM(H13:AU13)</f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</sheetData>
  <sortState xmlns:xlrd2="http://schemas.microsoft.com/office/spreadsheetml/2017/richdata2" ref="A6:Y7">
    <sortCondition ref="A6:A7"/>
  </sortState>
  <mergeCells count="3">
    <mergeCell ref="B1:E1"/>
    <mergeCell ref="B2:E2"/>
    <mergeCell ref="A4:X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20"/>
  <sheetViews>
    <sheetView zoomScaleNormal="100" workbookViewId="0">
      <selection activeCell="A21" sqref="A21"/>
    </sheetView>
  </sheetViews>
  <sheetFormatPr defaultRowHeight="14.4" x14ac:dyDescent="0.3"/>
  <cols>
    <col min="1" max="1" width="5.109375" style="1" bestFit="1" customWidth="1"/>
    <col min="2" max="2" width="21.33203125" customWidth="1"/>
    <col min="3" max="3" width="5.109375" style="1" bestFit="1" customWidth="1"/>
    <col min="4" max="4" width="5.109375" style="1" customWidth="1"/>
    <col min="5" max="5" width="10.5546875" style="1" bestFit="1" customWidth="1"/>
    <col min="6" max="7" width="10.5546875" style="1" hidden="1" customWidth="1"/>
    <col min="8" max="8" width="4.5546875" style="1" bestFit="1" customWidth="1"/>
    <col min="9" max="9" width="4.109375" style="1" bestFit="1" customWidth="1"/>
    <col min="10" max="10" width="4.5546875" style="1" bestFit="1" customWidth="1"/>
    <col min="11" max="11" width="4.109375" style="1" bestFit="1" customWidth="1"/>
    <col min="12" max="12" width="4.5546875" style="1" bestFit="1" customWidth="1"/>
    <col min="13" max="13" width="4.109375" style="1" bestFit="1" customWidth="1"/>
    <col min="14" max="14" width="4.5546875" style="1" bestFit="1" customWidth="1"/>
    <col min="15" max="15" width="4.109375" style="1" bestFit="1" customWidth="1"/>
    <col min="16" max="16" width="4.44140625" style="1" bestFit="1" customWidth="1"/>
    <col min="17" max="17" width="4" style="1" bestFit="1" customWidth="1"/>
    <col min="18" max="23" width="4.5546875" style="1" bestFit="1" customWidth="1"/>
    <col min="24" max="24" width="5" style="1" bestFit="1" customWidth="1"/>
    <col min="25" max="26" width="4.5546875" style="1" bestFit="1" customWidth="1"/>
    <col min="27" max="27" width="4.33203125" style="1" bestFit="1" customWidth="1"/>
    <col min="28" max="28" width="4.5546875" style="1" bestFit="1" customWidth="1"/>
    <col min="29" max="29" width="4.33203125" style="1" bestFit="1" customWidth="1"/>
    <col min="30" max="30" width="4.5546875" style="1" bestFit="1" customWidth="1"/>
    <col min="31" max="31" width="4.33203125" style="1" customWidth="1"/>
    <col min="32" max="47" width="4.33203125" customWidth="1"/>
  </cols>
  <sheetData>
    <row r="1" spans="1:47" x14ac:dyDescent="0.3">
      <c r="A1" s="2"/>
      <c r="B1" s="13" t="s">
        <v>32</v>
      </c>
      <c r="C1" s="13"/>
      <c r="D1" s="13"/>
      <c r="E1" s="13"/>
      <c r="F1" s="3"/>
      <c r="G1" s="3"/>
      <c r="H1" s="3">
        <v>7</v>
      </c>
      <c r="I1" s="3">
        <v>7</v>
      </c>
      <c r="J1" s="3">
        <v>14</v>
      </c>
      <c r="K1" s="3">
        <v>14</v>
      </c>
      <c r="L1" s="3">
        <v>21</v>
      </c>
      <c r="M1" s="3">
        <v>21</v>
      </c>
      <c r="N1" s="3">
        <v>28</v>
      </c>
      <c r="O1" s="3">
        <v>28</v>
      </c>
      <c r="P1" s="3">
        <v>4</v>
      </c>
      <c r="Q1" s="3">
        <v>4</v>
      </c>
      <c r="R1" s="3">
        <v>11</v>
      </c>
      <c r="S1" s="3">
        <v>11</v>
      </c>
      <c r="T1" s="3">
        <v>18</v>
      </c>
      <c r="U1" s="3">
        <v>18</v>
      </c>
      <c r="V1" s="3">
        <v>25</v>
      </c>
      <c r="W1" s="3">
        <v>25</v>
      </c>
      <c r="X1" s="3">
        <v>2</v>
      </c>
      <c r="Y1" s="3">
        <v>2</v>
      </c>
      <c r="Z1" s="3">
        <v>9</v>
      </c>
      <c r="AA1" s="3">
        <v>9</v>
      </c>
      <c r="AB1" s="3">
        <v>16</v>
      </c>
      <c r="AC1" s="3">
        <v>16</v>
      </c>
      <c r="AD1" s="3">
        <v>17</v>
      </c>
      <c r="AE1" s="3">
        <v>17</v>
      </c>
      <c r="AF1" s="3">
        <v>24</v>
      </c>
      <c r="AG1" s="3">
        <v>24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x14ac:dyDescent="0.3">
      <c r="A2" s="2"/>
      <c r="B2" s="13" t="s">
        <v>44</v>
      </c>
      <c r="C2" s="13"/>
      <c r="D2" s="13"/>
      <c r="E2" s="13"/>
      <c r="F2" s="3"/>
      <c r="G2" s="3"/>
      <c r="H2" s="3" t="s">
        <v>11</v>
      </c>
      <c r="I2" s="3" t="s">
        <v>11</v>
      </c>
      <c r="J2" s="3" t="s">
        <v>11</v>
      </c>
      <c r="K2" s="3" t="s">
        <v>11</v>
      </c>
      <c r="L2" s="3" t="s">
        <v>11</v>
      </c>
      <c r="M2" s="3" t="s">
        <v>11</v>
      </c>
      <c r="N2" s="3" t="s">
        <v>11</v>
      </c>
      <c r="O2" s="3" t="s">
        <v>11</v>
      </c>
      <c r="P2" s="3" t="s">
        <v>18</v>
      </c>
      <c r="Q2" s="3" t="s">
        <v>18</v>
      </c>
      <c r="R2" s="3" t="s">
        <v>18</v>
      </c>
      <c r="S2" s="3" t="s">
        <v>18</v>
      </c>
      <c r="T2" s="3" t="s">
        <v>18</v>
      </c>
      <c r="U2" s="3" t="s">
        <v>18</v>
      </c>
      <c r="V2" s="3" t="s">
        <v>18</v>
      </c>
      <c r="W2" s="3" t="s">
        <v>18</v>
      </c>
      <c r="X2" s="3" t="s">
        <v>20</v>
      </c>
      <c r="Y2" s="3" t="s">
        <v>20</v>
      </c>
      <c r="Z2" s="3" t="s">
        <v>20</v>
      </c>
      <c r="AA2" s="3" t="s">
        <v>20</v>
      </c>
      <c r="AB2" s="3" t="s">
        <v>20</v>
      </c>
      <c r="AC2" s="3" t="s">
        <v>20</v>
      </c>
      <c r="AD2" s="3" t="s">
        <v>31</v>
      </c>
      <c r="AE2" s="3" t="s">
        <v>31</v>
      </c>
      <c r="AF2" s="3" t="s">
        <v>31</v>
      </c>
      <c r="AG2" s="3" t="s">
        <v>31</v>
      </c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43.2" x14ac:dyDescent="0.3">
      <c r="A3" s="3" t="s">
        <v>6</v>
      </c>
      <c r="B3" s="3" t="s">
        <v>7</v>
      </c>
      <c r="C3" s="3" t="s">
        <v>8</v>
      </c>
      <c r="D3" s="3" t="s">
        <v>9</v>
      </c>
      <c r="E3" s="7" t="s">
        <v>16</v>
      </c>
      <c r="F3" s="3" t="s">
        <v>17</v>
      </c>
      <c r="G3" s="3" t="s">
        <v>10</v>
      </c>
      <c r="H3" s="3" t="s">
        <v>12</v>
      </c>
      <c r="I3" s="3" t="s">
        <v>13</v>
      </c>
      <c r="J3" s="3" t="s">
        <v>12</v>
      </c>
      <c r="K3" s="3" t="s">
        <v>13</v>
      </c>
      <c r="L3" s="3" t="s">
        <v>12</v>
      </c>
      <c r="M3" s="3" t="s">
        <v>13</v>
      </c>
      <c r="N3" s="3" t="s">
        <v>12</v>
      </c>
      <c r="O3" s="3" t="s">
        <v>13</v>
      </c>
      <c r="P3" s="3" t="s">
        <v>12</v>
      </c>
      <c r="Q3" s="3" t="s">
        <v>13</v>
      </c>
      <c r="R3" s="3" t="s">
        <v>12</v>
      </c>
      <c r="S3" s="3" t="s">
        <v>13</v>
      </c>
      <c r="T3" s="3" t="s">
        <v>12</v>
      </c>
      <c r="U3" s="3" t="s">
        <v>13</v>
      </c>
      <c r="V3" s="3" t="s">
        <v>12</v>
      </c>
      <c r="W3" s="3" t="s">
        <v>13</v>
      </c>
      <c r="X3" s="3" t="s">
        <v>12</v>
      </c>
      <c r="Y3" s="3" t="s">
        <v>13</v>
      </c>
      <c r="Z3" s="3" t="s">
        <v>12</v>
      </c>
      <c r="AA3" s="3" t="s">
        <v>13</v>
      </c>
      <c r="AB3" s="3" t="s">
        <v>12</v>
      </c>
      <c r="AC3" s="3" t="s">
        <v>13</v>
      </c>
      <c r="AD3" s="3" t="s">
        <v>12</v>
      </c>
      <c r="AE3" s="3" t="s">
        <v>13</v>
      </c>
      <c r="AF3" s="3" t="s">
        <v>12</v>
      </c>
      <c r="AG3" s="3" t="s">
        <v>13</v>
      </c>
      <c r="AH3" s="3" t="s">
        <v>12</v>
      </c>
      <c r="AI3" s="3" t="s">
        <v>13</v>
      </c>
      <c r="AJ3" s="3" t="s">
        <v>12</v>
      </c>
      <c r="AK3" s="3" t="s">
        <v>13</v>
      </c>
      <c r="AL3" s="3" t="s">
        <v>12</v>
      </c>
      <c r="AM3" s="3" t="s">
        <v>13</v>
      </c>
      <c r="AN3" s="3" t="s">
        <v>12</v>
      </c>
      <c r="AO3" s="3" t="s">
        <v>13</v>
      </c>
      <c r="AP3" s="3" t="s">
        <v>12</v>
      </c>
      <c r="AQ3" s="3" t="s">
        <v>13</v>
      </c>
      <c r="AR3" s="3" t="s">
        <v>12</v>
      </c>
      <c r="AS3" s="3" t="s">
        <v>13</v>
      </c>
      <c r="AT3" s="3"/>
      <c r="AU3" s="3"/>
    </row>
    <row r="4" spans="1:47" ht="6.7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</row>
    <row r="5" spans="1:47" x14ac:dyDescent="0.3">
      <c r="A5" s="4">
        <f t="shared" ref="A5" si="0">1+A4</f>
        <v>1</v>
      </c>
      <c r="B5" s="5" t="s">
        <v>19</v>
      </c>
      <c r="C5" s="4">
        <v>7.5</v>
      </c>
      <c r="D5" s="4">
        <v>5</v>
      </c>
      <c r="E5" s="9">
        <f t="shared" ref="E5" si="1">IF(AND(F5&gt;0),F5,G5)</f>
        <v>176</v>
      </c>
      <c r="F5" s="8">
        <f t="shared" ref="F5" si="2">IF(ISERROR(SMALL(H5:AU5,1)+SMALL(H5:AU5,2)+SMALL(H5:AU5,3)+SMALL(H5:AU5,4)+SMALL(H5:AU5,5)),0,SMALL(H5:AU5,1)+SMALL(H5:AU5,2)+SMALL(H5:AU5,3)+SMALL(H5:AU5,4)+SMALL(H5:AU5,5))</f>
        <v>176</v>
      </c>
      <c r="G5" s="8">
        <f t="shared" ref="G5" si="3">SUM(H5:AU5)</f>
        <v>943</v>
      </c>
      <c r="H5" s="4">
        <v>38</v>
      </c>
      <c r="I5" s="4">
        <v>38</v>
      </c>
      <c r="J5" s="4">
        <v>36</v>
      </c>
      <c r="K5" s="4">
        <v>40</v>
      </c>
      <c r="L5" s="4">
        <v>37</v>
      </c>
      <c r="M5" s="4">
        <v>39</v>
      </c>
      <c r="N5" s="4">
        <v>37</v>
      </c>
      <c r="O5" s="4">
        <v>42</v>
      </c>
      <c r="P5" s="4">
        <v>34</v>
      </c>
      <c r="Q5" s="4">
        <v>40</v>
      </c>
      <c r="R5" s="4">
        <v>39</v>
      </c>
      <c r="S5" s="4">
        <v>41</v>
      </c>
      <c r="T5" s="4">
        <v>40</v>
      </c>
      <c r="U5" s="4">
        <v>38</v>
      </c>
      <c r="V5" s="4">
        <v>41</v>
      </c>
      <c r="W5" s="4">
        <v>45</v>
      </c>
      <c r="X5" s="4"/>
      <c r="Y5" s="4"/>
      <c r="Z5" s="4">
        <v>39</v>
      </c>
      <c r="AA5" s="4">
        <v>39</v>
      </c>
      <c r="AB5" s="4">
        <v>41</v>
      </c>
      <c r="AC5" s="4">
        <v>41</v>
      </c>
      <c r="AD5" s="4">
        <v>35</v>
      </c>
      <c r="AE5" s="4">
        <v>46</v>
      </c>
      <c r="AF5" s="4">
        <v>34</v>
      </c>
      <c r="AG5" s="4">
        <v>43</v>
      </c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x14ac:dyDescent="0.3">
      <c r="A6" s="4">
        <f>1+A5</f>
        <v>2</v>
      </c>
      <c r="B6" s="5" t="s">
        <v>5</v>
      </c>
      <c r="C6" s="4">
        <v>7.5</v>
      </c>
      <c r="D6" s="4">
        <v>5</v>
      </c>
      <c r="E6" s="9">
        <f t="shared" ref="E6" si="4">IF(AND(F6&gt;0),F6,G6)</f>
        <v>189</v>
      </c>
      <c r="F6" s="8">
        <f t="shared" ref="F6" si="5">IF(ISERROR(SMALL(H6:AU6,1)+SMALL(H6:AU6,2)+SMALL(H6:AU6,3)+SMALL(H6:AU6,4)+SMALL(H6:AU6,5)),0,SMALL(H6:AU6,1)+SMALL(H6:AU6,2)+SMALL(H6:AU6,3)+SMALL(H6:AU6,4)+SMALL(H6:AU6,5))</f>
        <v>189</v>
      </c>
      <c r="G6" s="8">
        <f t="shared" ref="G6" si="6">SUM(H6:AU6)</f>
        <v>651</v>
      </c>
      <c r="H6" s="4">
        <v>39</v>
      </c>
      <c r="I6" s="4">
        <v>43</v>
      </c>
      <c r="J6" s="4"/>
      <c r="K6" s="4"/>
      <c r="L6" s="4"/>
      <c r="M6" s="4"/>
      <c r="N6" s="4"/>
      <c r="O6" s="4"/>
      <c r="P6" s="4"/>
      <c r="Q6" s="4"/>
      <c r="R6" s="4">
        <v>44</v>
      </c>
      <c r="S6" s="4">
        <v>37</v>
      </c>
      <c r="T6" s="4">
        <v>39</v>
      </c>
      <c r="U6" s="4">
        <v>37</v>
      </c>
      <c r="V6" s="4">
        <v>40</v>
      </c>
      <c r="W6" s="4">
        <v>47</v>
      </c>
      <c r="X6" s="4"/>
      <c r="Y6" s="4"/>
      <c r="Z6" s="4">
        <v>37</v>
      </c>
      <c r="AA6" s="4">
        <v>41</v>
      </c>
      <c r="AB6" s="4">
        <v>43</v>
      </c>
      <c r="AC6" s="4">
        <v>40</v>
      </c>
      <c r="AD6" s="4">
        <v>45</v>
      </c>
      <c r="AE6" s="4">
        <v>41</v>
      </c>
      <c r="AF6" s="4">
        <v>39</v>
      </c>
      <c r="AG6" s="4">
        <v>39</v>
      </c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3">
      <c r="A7" s="4">
        <f t="shared" ref="A7:A13" si="7">1+A6</f>
        <v>3</v>
      </c>
      <c r="B7" s="5" t="s">
        <v>28</v>
      </c>
      <c r="C7" s="4">
        <v>7.5</v>
      </c>
      <c r="D7" s="4">
        <v>5</v>
      </c>
      <c r="E7" s="9">
        <f t="shared" ref="E7" si="8">IF(AND(F7&gt;0),F7,G7)</f>
        <v>191</v>
      </c>
      <c r="F7" s="8">
        <f t="shared" ref="F7" si="9">IF(ISERROR(SMALL(H7:AU7,1)+SMALL(H7:AU7,2)+SMALL(H7:AU7,3)+SMALL(H7:AU7,4)+SMALL(H7:AU7,5)),0,SMALL(H7:AU7,1)+SMALL(H7:AU7,2)+SMALL(H7:AU7,3)+SMALL(H7:AU7,4)+SMALL(H7:AU7,5))</f>
        <v>191</v>
      </c>
      <c r="G7" s="8">
        <f t="shared" ref="G7" si="10">SUM(H7:AU7)</f>
        <v>876</v>
      </c>
      <c r="H7" s="4">
        <v>40</v>
      </c>
      <c r="I7" s="4">
        <v>38</v>
      </c>
      <c r="J7" s="4">
        <v>45</v>
      </c>
      <c r="K7" s="4">
        <v>41</v>
      </c>
      <c r="L7" s="4">
        <v>41</v>
      </c>
      <c r="M7" s="4">
        <v>39</v>
      </c>
      <c r="N7" s="4"/>
      <c r="O7" s="4"/>
      <c r="P7" s="4">
        <v>42</v>
      </c>
      <c r="Q7" s="4"/>
      <c r="R7" s="4">
        <v>41</v>
      </c>
      <c r="S7" s="4">
        <v>37</v>
      </c>
      <c r="T7" s="4">
        <v>43</v>
      </c>
      <c r="U7" s="4">
        <v>43</v>
      </c>
      <c r="V7" s="4">
        <v>45</v>
      </c>
      <c r="W7" s="4">
        <v>38</v>
      </c>
      <c r="X7" s="4">
        <v>40</v>
      </c>
      <c r="Y7" s="4">
        <v>46</v>
      </c>
      <c r="Z7" s="4">
        <v>40</v>
      </c>
      <c r="AA7" s="4">
        <v>44</v>
      </c>
      <c r="AB7" s="4">
        <v>39</v>
      </c>
      <c r="AC7" s="4">
        <v>41</v>
      </c>
      <c r="AD7" s="4"/>
      <c r="AE7" s="4"/>
      <c r="AF7" s="4">
        <v>48</v>
      </c>
      <c r="AG7" s="4">
        <v>45</v>
      </c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x14ac:dyDescent="0.3">
      <c r="A8" s="4">
        <f t="shared" si="7"/>
        <v>4</v>
      </c>
      <c r="B8" s="5" t="s">
        <v>14</v>
      </c>
      <c r="C8" s="4">
        <v>7.5</v>
      </c>
      <c r="D8" s="4">
        <v>5</v>
      </c>
      <c r="E8" s="9">
        <f>IF(AND(F8&gt;0),F8,G8)</f>
        <v>192</v>
      </c>
      <c r="F8" s="8">
        <f t="shared" ref="F8:F13" si="11">IF(ISERROR(SMALL(H8:AU8,1)+SMALL(H8:AU8,2)+SMALL(H8:AU8,3)+SMALL(H8:AU8,4)+SMALL(H8:AU8,5)),0,SMALL(H8:AU8,1)+SMALL(H8:AU8,2)+SMALL(H8:AU8,3)+SMALL(H8:AU8,4)+SMALL(H8:AU8,5))</f>
        <v>192</v>
      </c>
      <c r="G8" s="8">
        <f t="shared" ref="G8:G20" si="12">SUM(H8:AU8)</f>
        <v>1000</v>
      </c>
      <c r="H8" s="4">
        <v>38</v>
      </c>
      <c r="I8" s="4">
        <v>40</v>
      </c>
      <c r="J8" s="4">
        <v>45</v>
      </c>
      <c r="K8" s="4">
        <v>43</v>
      </c>
      <c r="L8" s="4">
        <v>41</v>
      </c>
      <c r="M8" s="4">
        <v>39</v>
      </c>
      <c r="N8" s="4">
        <v>38</v>
      </c>
      <c r="O8" s="4">
        <v>42</v>
      </c>
      <c r="P8" s="4"/>
      <c r="Q8" s="4"/>
      <c r="R8" s="4">
        <v>44</v>
      </c>
      <c r="S8" s="4">
        <v>42</v>
      </c>
      <c r="T8" s="4">
        <v>44</v>
      </c>
      <c r="U8" s="4">
        <v>43</v>
      </c>
      <c r="V8" s="4">
        <v>42</v>
      </c>
      <c r="W8" s="4">
        <v>45</v>
      </c>
      <c r="X8" s="4">
        <v>44</v>
      </c>
      <c r="Y8" s="4">
        <v>38</v>
      </c>
      <c r="Z8" s="4">
        <v>41</v>
      </c>
      <c r="AA8" s="4">
        <v>40</v>
      </c>
      <c r="AB8" s="4">
        <v>44</v>
      </c>
      <c r="AC8" s="4">
        <v>39</v>
      </c>
      <c r="AD8" s="4">
        <v>43</v>
      </c>
      <c r="AE8" s="4">
        <v>43</v>
      </c>
      <c r="AF8" s="4">
        <v>41</v>
      </c>
      <c r="AG8" s="4">
        <v>41</v>
      </c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x14ac:dyDescent="0.3">
      <c r="A9" s="4">
        <f t="shared" si="7"/>
        <v>5</v>
      </c>
      <c r="B9" s="5" t="s">
        <v>42</v>
      </c>
      <c r="C9" s="4">
        <v>9</v>
      </c>
      <c r="D9" s="4">
        <v>5</v>
      </c>
      <c r="E9" s="9">
        <f>IF(AND(F9&gt;0),F9,G9)</f>
        <v>203</v>
      </c>
      <c r="F9" s="8">
        <f t="shared" si="11"/>
        <v>203</v>
      </c>
      <c r="G9" s="8">
        <f t="shared" si="12"/>
        <v>991</v>
      </c>
      <c r="H9" s="4">
        <v>40</v>
      </c>
      <c r="I9" s="4">
        <v>44</v>
      </c>
      <c r="J9" s="4">
        <v>42</v>
      </c>
      <c r="K9" s="4">
        <v>42</v>
      </c>
      <c r="L9" s="4"/>
      <c r="M9" s="4"/>
      <c r="N9" s="4">
        <v>42</v>
      </c>
      <c r="O9" s="4">
        <v>42</v>
      </c>
      <c r="P9" s="4">
        <v>46</v>
      </c>
      <c r="Q9" s="4"/>
      <c r="R9" s="4">
        <v>43</v>
      </c>
      <c r="S9" s="4">
        <v>43</v>
      </c>
      <c r="T9" s="4">
        <v>45</v>
      </c>
      <c r="U9" s="4">
        <v>38</v>
      </c>
      <c r="V9" s="4">
        <v>44</v>
      </c>
      <c r="W9" s="4">
        <v>41</v>
      </c>
      <c r="X9" s="4">
        <v>47</v>
      </c>
      <c r="Y9" s="4">
        <v>42</v>
      </c>
      <c r="Z9" s="4">
        <v>43</v>
      </c>
      <c r="AA9" s="4">
        <v>47</v>
      </c>
      <c r="AB9" s="4">
        <v>45</v>
      </c>
      <c r="AC9" s="4">
        <v>44</v>
      </c>
      <c r="AD9" s="4">
        <v>43</v>
      </c>
      <c r="AE9" s="4">
        <v>43</v>
      </c>
      <c r="AF9" s="4">
        <v>43</v>
      </c>
      <c r="AG9" s="4">
        <v>42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x14ac:dyDescent="0.3">
      <c r="A10" s="4">
        <f t="shared" si="7"/>
        <v>6</v>
      </c>
      <c r="B10" s="5" t="s">
        <v>46</v>
      </c>
      <c r="C10" s="4">
        <v>7</v>
      </c>
      <c r="D10" s="4">
        <v>5</v>
      </c>
      <c r="E10" s="9">
        <f t="shared" ref="E10" si="13">IF(AND(F10&gt;0),F10,G10)</f>
        <v>204</v>
      </c>
      <c r="F10" s="8">
        <f>IF(ISERROR(SMALL(H10:AU10,1)+SMALL(H10:AU10,2)+SMALL(H10:AU10,3)+SMALL(H10:AU10,4)+SMALL(H10:AU10,5)),0,SMALL(H10:AU10,1)+SMALL(H10:AU10,2)+SMALL(H10:AU10,3)+SMALL(H10:AU10,4)+SMALL(H10:AU10,5))</f>
        <v>204</v>
      </c>
      <c r="G10" s="8">
        <f>SUM(H10:AU10)</f>
        <v>796</v>
      </c>
      <c r="H10" s="4"/>
      <c r="I10" s="4"/>
      <c r="J10" s="4"/>
      <c r="K10" s="4"/>
      <c r="L10" s="4"/>
      <c r="M10" s="4"/>
      <c r="N10" s="4">
        <v>43</v>
      </c>
      <c r="O10" s="4">
        <v>38</v>
      </c>
      <c r="P10" s="4"/>
      <c r="Q10" s="4"/>
      <c r="R10" s="4">
        <v>44</v>
      </c>
      <c r="S10" s="4">
        <v>43</v>
      </c>
      <c r="T10" s="4">
        <v>42</v>
      </c>
      <c r="U10" s="4">
        <v>48</v>
      </c>
      <c r="V10" s="4">
        <v>42</v>
      </c>
      <c r="W10" s="4">
        <v>41</v>
      </c>
      <c r="X10" s="4">
        <v>48</v>
      </c>
      <c r="Y10" s="4">
        <v>46</v>
      </c>
      <c r="Z10" s="4">
        <v>45</v>
      </c>
      <c r="AA10" s="4">
        <v>46</v>
      </c>
      <c r="AB10" s="4">
        <v>51</v>
      </c>
      <c r="AC10" s="4">
        <v>42</v>
      </c>
      <c r="AD10" s="4">
        <v>42</v>
      </c>
      <c r="AE10" s="4">
        <v>46</v>
      </c>
      <c r="AF10" s="4">
        <v>48</v>
      </c>
      <c r="AG10" s="4">
        <v>41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x14ac:dyDescent="0.3">
      <c r="A11" s="4">
        <f t="shared" si="7"/>
        <v>7</v>
      </c>
      <c r="B11" s="5" t="s">
        <v>39</v>
      </c>
      <c r="C11" s="4">
        <v>9</v>
      </c>
      <c r="D11" s="4">
        <v>5</v>
      </c>
      <c r="E11" s="9">
        <f>IF(AND(F11&gt;0),F11,G11)</f>
        <v>206</v>
      </c>
      <c r="F11" s="8">
        <f>IF(ISERROR(SMALL(H11:AU11,1)+SMALL(H11:AU11,2)+SMALL(H11:AU11,3)+SMALL(H11:AU11,4)+SMALL(H11:AU11,5)),0,SMALL(H11:AU11,1)+SMALL(H11:AU11,2)+SMALL(H11:AU11,3)+SMALL(H11:AU11,4)+SMALL(H11:AU11,5))</f>
        <v>206</v>
      </c>
      <c r="G11" s="8">
        <f>SUM(H11:AU11)</f>
        <v>617</v>
      </c>
      <c r="H11" s="4"/>
      <c r="I11" s="4"/>
      <c r="J11" s="4"/>
      <c r="K11" s="4"/>
      <c r="L11" s="4">
        <v>45</v>
      </c>
      <c r="M11" s="4">
        <v>43</v>
      </c>
      <c r="N11" s="4">
        <v>45</v>
      </c>
      <c r="O11" s="4">
        <v>46</v>
      </c>
      <c r="P11" s="4">
        <v>45</v>
      </c>
      <c r="Q11" s="4">
        <v>46</v>
      </c>
      <c r="R11" s="4"/>
      <c r="S11" s="4"/>
      <c r="T11" s="4"/>
      <c r="U11" s="4"/>
      <c r="V11" s="4">
        <v>48</v>
      </c>
      <c r="W11" s="4">
        <v>45</v>
      </c>
      <c r="X11" s="4">
        <v>46</v>
      </c>
      <c r="Y11" s="4">
        <v>41</v>
      </c>
      <c r="Z11" s="4">
        <v>39</v>
      </c>
      <c r="AA11" s="4">
        <v>39</v>
      </c>
      <c r="AB11" s="4">
        <v>45</v>
      </c>
      <c r="AC11" s="4">
        <v>44</v>
      </c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x14ac:dyDescent="0.3">
      <c r="A12" s="4">
        <f t="shared" si="7"/>
        <v>8</v>
      </c>
      <c r="B12" s="5" t="s">
        <v>43</v>
      </c>
      <c r="C12" s="4">
        <v>10.5</v>
      </c>
      <c r="D12" s="4">
        <v>5</v>
      </c>
      <c r="E12" s="9">
        <f>IF(AND(F12&gt;0),F12,G12)</f>
        <v>208</v>
      </c>
      <c r="F12" s="8">
        <f t="shared" si="11"/>
        <v>208</v>
      </c>
      <c r="G12" s="8">
        <f t="shared" si="12"/>
        <v>899</v>
      </c>
      <c r="H12" s="4">
        <v>40</v>
      </c>
      <c r="I12" s="4">
        <v>44</v>
      </c>
      <c r="J12" s="4">
        <v>47</v>
      </c>
      <c r="K12" s="4">
        <v>46</v>
      </c>
      <c r="L12" s="4">
        <v>51</v>
      </c>
      <c r="M12" s="4">
        <v>42</v>
      </c>
      <c r="N12" s="4">
        <v>42</v>
      </c>
      <c r="O12" s="4">
        <v>42</v>
      </c>
      <c r="P12" s="4"/>
      <c r="Q12" s="4"/>
      <c r="R12" s="4"/>
      <c r="S12" s="4"/>
      <c r="T12" s="4">
        <v>49</v>
      </c>
      <c r="U12" s="4">
        <v>46</v>
      </c>
      <c r="V12" s="4">
        <v>45</v>
      </c>
      <c r="W12" s="4">
        <v>50</v>
      </c>
      <c r="X12" s="4">
        <v>44</v>
      </c>
      <c r="Y12" s="4">
        <v>45</v>
      </c>
      <c r="Z12" s="4">
        <v>42</v>
      </c>
      <c r="AA12" s="4">
        <v>42</v>
      </c>
      <c r="AB12" s="4"/>
      <c r="AC12" s="4"/>
      <c r="AD12" s="4">
        <v>48</v>
      </c>
      <c r="AE12" s="4">
        <v>44</v>
      </c>
      <c r="AF12" s="4">
        <v>47</v>
      </c>
      <c r="AG12" s="4">
        <v>43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x14ac:dyDescent="0.3">
      <c r="A13" s="4">
        <f t="shared" si="7"/>
        <v>9</v>
      </c>
      <c r="B13" s="5" t="s">
        <v>21</v>
      </c>
      <c r="C13" s="4">
        <v>10</v>
      </c>
      <c r="D13" s="4">
        <v>5</v>
      </c>
      <c r="E13" s="9">
        <f>IF(AND(F13&gt;0),F13,G13)</f>
        <v>215</v>
      </c>
      <c r="F13" s="8">
        <f t="shared" si="11"/>
        <v>215</v>
      </c>
      <c r="G13" s="8">
        <f t="shared" si="12"/>
        <v>723</v>
      </c>
      <c r="H13" s="4"/>
      <c r="I13" s="4"/>
      <c r="J13" s="4"/>
      <c r="K13" s="4"/>
      <c r="L13" s="4">
        <v>47</v>
      </c>
      <c r="M13" s="4">
        <v>45</v>
      </c>
      <c r="N13" s="4">
        <v>44</v>
      </c>
      <c r="O13" s="4">
        <v>44</v>
      </c>
      <c r="P13" s="4"/>
      <c r="Q13" s="4"/>
      <c r="R13" s="4">
        <v>39</v>
      </c>
      <c r="S13" s="4">
        <v>44</v>
      </c>
      <c r="T13" s="4">
        <v>46</v>
      </c>
      <c r="U13" s="4">
        <v>46</v>
      </c>
      <c r="V13" s="4">
        <v>44</v>
      </c>
      <c r="W13" s="4">
        <v>50</v>
      </c>
      <c r="X13" s="4"/>
      <c r="Y13" s="4"/>
      <c r="Z13" s="4">
        <v>44</v>
      </c>
      <c r="AA13" s="4">
        <v>46</v>
      </c>
      <c r="AB13" s="4">
        <v>44</v>
      </c>
      <c r="AC13" s="4">
        <v>47</v>
      </c>
      <c r="AD13" s="4">
        <v>48</v>
      </c>
      <c r="AE13" s="4">
        <v>45</v>
      </c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x14ac:dyDescent="0.3">
      <c r="A14" s="4"/>
      <c r="B14" s="5"/>
      <c r="C14" s="4"/>
      <c r="D14" s="4"/>
      <c r="E14" s="9">
        <f>IF(AND(F14&gt;0),F14,G14)</f>
        <v>0</v>
      </c>
      <c r="F14" s="8">
        <f t="shared" ref="F14" si="14">IF(ISERROR(SMALL(H14:AU14,1)+SMALL(H14:AU14,2)+SMALL(H14:AU14,3)+SMALL(H14:AU14,4)+SMALL(H14:AU14,5)),0,SMALL(H14:AU14,1)+SMALL(H14:AU14,2)+SMALL(H14:AU14,3)+SMALL(H14:AU14,4)+SMALL(H14:AU14,5))</f>
        <v>0</v>
      </c>
      <c r="G14" s="8">
        <f t="shared" si="12"/>
        <v>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x14ac:dyDescent="0.3">
      <c r="A15" s="4"/>
      <c r="B15" s="5"/>
      <c r="C15" s="4"/>
      <c r="D15" s="4"/>
      <c r="E15" s="9"/>
      <c r="F15" s="8"/>
      <c r="G15" s="8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x14ac:dyDescent="0.3">
      <c r="A16" s="4"/>
      <c r="B16" s="5"/>
      <c r="C16" s="4"/>
      <c r="D16" s="4"/>
      <c r="E16" s="9"/>
      <c r="F16" s="8"/>
      <c r="G16" s="8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3">
      <c r="A17" s="4"/>
      <c r="B17" s="5"/>
      <c r="C17" s="4"/>
      <c r="D17" s="4"/>
      <c r="E17" s="9"/>
      <c r="F17" s="8"/>
      <c r="G17" s="8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3">
      <c r="A18" s="4"/>
      <c r="B18" s="5"/>
      <c r="C18" s="4"/>
      <c r="D18" s="4"/>
      <c r="E18" s="9">
        <f t="shared" ref="E18:E20" si="15">IF(AND(F18&gt;0),F18,G18)</f>
        <v>0</v>
      </c>
      <c r="F18" s="8">
        <f>IF(ISERROR(SMALL(H18:AU18,1)+SMALL(H18:AU18,2)+SMALL(H18:AU18,3)+SMALL(H18:AU18,4)+SMALL(H18:AU18,5)),0,SMALL(H18:AU18,1)+SMALL(H18:AU18,2)+SMALL(H18:AU18,3)+SMALL(H18:AU18,4)+SMALL(H18:AU18,5))</f>
        <v>0</v>
      </c>
      <c r="G18" s="8">
        <f t="shared" si="12"/>
        <v>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3">
      <c r="A19" s="4"/>
      <c r="B19" s="5"/>
      <c r="C19" s="4"/>
      <c r="D19" s="4"/>
      <c r="E19" s="9"/>
      <c r="F19" s="8"/>
      <c r="G19" s="8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3">
      <c r="A20" s="4"/>
      <c r="B20" s="5"/>
      <c r="C20" s="4"/>
      <c r="D20" s="4"/>
      <c r="E20" s="9">
        <f t="shared" si="15"/>
        <v>0</v>
      </c>
      <c r="F20" s="8">
        <f>IF(ISERROR(SMALL(H20:AU20,1)+SMALL(H20:AU20,2)+SMALL(H20:AU20,3)+SMALL(H20:AU20,4)+SMALL(H20:AU20,5)),0,SMALL(H20:AU20,1)+SMALL(H20:AU20,2)+SMALL(H20:AU20,3)+SMALL(H20:AU20,4)+SMALL(H20:AU20,5))</f>
        <v>0</v>
      </c>
      <c r="G20" s="8">
        <f t="shared" si="12"/>
        <v>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</sheetData>
  <sortState xmlns:xlrd2="http://schemas.microsoft.com/office/spreadsheetml/2017/richdata2" ref="B5:Y13">
    <sortCondition ref="E5:E13"/>
  </sortState>
  <mergeCells count="3">
    <mergeCell ref="B1:E1"/>
    <mergeCell ref="B2:E2"/>
    <mergeCell ref="A4:X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18"/>
  <sheetViews>
    <sheetView workbookViewId="0">
      <selection activeCell="A19" sqref="A19"/>
    </sheetView>
  </sheetViews>
  <sheetFormatPr defaultColWidth="9.109375" defaultRowHeight="14.4" x14ac:dyDescent="0.3"/>
  <cols>
    <col min="1" max="1" width="5.109375" style="1" bestFit="1" customWidth="1"/>
    <col min="2" max="2" width="21.33203125" customWidth="1"/>
    <col min="3" max="3" width="5.109375" style="1" bestFit="1" customWidth="1"/>
    <col min="4" max="4" width="5.109375" style="1" customWidth="1"/>
    <col min="5" max="5" width="10.5546875" style="1" bestFit="1" customWidth="1"/>
    <col min="6" max="7" width="10.5546875" style="1" hidden="1" customWidth="1"/>
    <col min="8" max="8" width="4.5546875" style="1" bestFit="1" customWidth="1"/>
    <col min="9" max="9" width="4.109375" style="1" bestFit="1" customWidth="1"/>
    <col min="10" max="10" width="4.5546875" style="1" bestFit="1" customWidth="1"/>
    <col min="11" max="11" width="4.109375" style="1" bestFit="1" customWidth="1"/>
    <col min="12" max="12" width="4.5546875" style="1" bestFit="1" customWidth="1"/>
    <col min="13" max="13" width="4.109375" style="1" bestFit="1" customWidth="1"/>
    <col min="14" max="14" width="4.5546875" style="1" bestFit="1" customWidth="1"/>
    <col min="15" max="15" width="4.109375" style="1" bestFit="1" customWidth="1"/>
    <col min="16" max="16" width="4.44140625" style="1" bestFit="1" customWidth="1"/>
    <col min="17" max="17" width="4" style="1" bestFit="1" customWidth="1"/>
    <col min="18" max="26" width="4.5546875" style="1" bestFit="1" customWidth="1"/>
    <col min="27" max="27" width="4.33203125" style="1" bestFit="1" customWidth="1"/>
    <col min="28" max="28" width="4.5546875" style="1" bestFit="1" customWidth="1"/>
    <col min="29" max="29" width="4.33203125" style="1" bestFit="1" customWidth="1"/>
    <col min="30" max="30" width="4.5546875" style="1" bestFit="1" customWidth="1"/>
    <col min="31" max="31" width="4.33203125" style="1" customWidth="1"/>
    <col min="32" max="47" width="4.33203125" customWidth="1"/>
  </cols>
  <sheetData>
    <row r="1" spans="1:48" x14ac:dyDescent="0.3">
      <c r="A1" s="2"/>
      <c r="B1" s="13" t="s">
        <v>32</v>
      </c>
      <c r="C1" s="13"/>
      <c r="D1" s="13"/>
      <c r="E1" s="13"/>
      <c r="F1" s="3"/>
      <c r="G1" s="3"/>
      <c r="H1" s="3">
        <v>7</v>
      </c>
      <c r="I1" s="3">
        <v>7</v>
      </c>
      <c r="J1" s="3">
        <v>14</v>
      </c>
      <c r="K1" s="3">
        <v>14</v>
      </c>
      <c r="L1" s="3">
        <v>21</v>
      </c>
      <c r="M1" s="3">
        <v>21</v>
      </c>
      <c r="N1" s="3">
        <v>28</v>
      </c>
      <c r="O1" s="3">
        <v>28</v>
      </c>
      <c r="P1" s="3">
        <v>4</v>
      </c>
      <c r="Q1" s="3">
        <v>4</v>
      </c>
      <c r="R1" s="3">
        <v>11</v>
      </c>
      <c r="S1" s="3">
        <v>11</v>
      </c>
      <c r="T1" s="3">
        <v>18</v>
      </c>
      <c r="U1" s="3">
        <v>18</v>
      </c>
      <c r="V1" s="3">
        <v>25</v>
      </c>
      <c r="W1" s="3">
        <v>25</v>
      </c>
      <c r="X1" s="3">
        <v>2</v>
      </c>
      <c r="Y1" s="3">
        <v>2</v>
      </c>
      <c r="Z1" s="3">
        <v>9</v>
      </c>
      <c r="AA1" s="3">
        <v>9</v>
      </c>
      <c r="AB1" s="3">
        <v>16</v>
      </c>
      <c r="AC1" s="3">
        <v>16</v>
      </c>
      <c r="AD1" s="3">
        <v>17</v>
      </c>
      <c r="AE1" s="3">
        <v>17</v>
      </c>
      <c r="AF1" s="3">
        <v>24</v>
      </c>
      <c r="AG1" s="3">
        <v>24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8" x14ac:dyDescent="0.3">
      <c r="A2" s="2"/>
      <c r="B2" s="13" t="s">
        <v>45</v>
      </c>
      <c r="C2" s="13"/>
      <c r="D2" s="13"/>
      <c r="E2" s="13"/>
      <c r="F2" s="3"/>
      <c r="G2" s="3"/>
      <c r="H2" s="3" t="s">
        <v>11</v>
      </c>
      <c r="I2" s="3" t="s">
        <v>11</v>
      </c>
      <c r="J2" s="3" t="s">
        <v>11</v>
      </c>
      <c r="K2" s="3" t="s">
        <v>11</v>
      </c>
      <c r="L2" s="3" t="s">
        <v>11</v>
      </c>
      <c r="M2" s="3" t="s">
        <v>11</v>
      </c>
      <c r="N2" s="3" t="s">
        <v>11</v>
      </c>
      <c r="O2" s="3" t="s">
        <v>11</v>
      </c>
      <c r="P2" s="3" t="s">
        <v>18</v>
      </c>
      <c r="Q2" s="3" t="s">
        <v>18</v>
      </c>
      <c r="R2" s="3" t="s">
        <v>18</v>
      </c>
      <c r="S2" s="3" t="s">
        <v>18</v>
      </c>
      <c r="T2" s="3" t="s">
        <v>18</v>
      </c>
      <c r="U2" s="3" t="s">
        <v>18</v>
      </c>
      <c r="V2" s="3" t="s">
        <v>18</v>
      </c>
      <c r="W2" s="3" t="s">
        <v>18</v>
      </c>
      <c r="X2" s="3" t="s">
        <v>20</v>
      </c>
      <c r="Y2" s="3" t="s">
        <v>20</v>
      </c>
      <c r="Z2" s="3" t="s">
        <v>20</v>
      </c>
      <c r="AA2" s="3" t="s">
        <v>20</v>
      </c>
      <c r="AB2" s="3" t="s">
        <v>20</v>
      </c>
      <c r="AC2" s="3" t="s">
        <v>20</v>
      </c>
      <c r="AD2" s="3" t="s">
        <v>31</v>
      </c>
      <c r="AE2" s="3" t="s">
        <v>31</v>
      </c>
      <c r="AF2" s="3" t="s">
        <v>31</v>
      </c>
      <c r="AG2" s="3" t="s">
        <v>31</v>
      </c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8" ht="43.2" x14ac:dyDescent="0.3">
      <c r="A3" s="3" t="s">
        <v>6</v>
      </c>
      <c r="B3" s="3" t="s">
        <v>7</v>
      </c>
      <c r="C3" s="3" t="s">
        <v>8</v>
      </c>
      <c r="D3" s="3" t="s">
        <v>9</v>
      </c>
      <c r="E3" s="7" t="s">
        <v>16</v>
      </c>
      <c r="F3" s="3" t="s">
        <v>17</v>
      </c>
      <c r="G3" s="3" t="s">
        <v>10</v>
      </c>
      <c r="H3" s="3" t="s">
        <v>12</v>
      </c>
      <c r="I3" s="3" t="s">
        <v>13</v>
      </c>
      <c r="J3" s="3" t="s">
        <v>12</v>
      </c>
      <c r="K3" s="3" t="s">
        <v>13</v>
      </c>
      <c r="L3" s="3" t="s">
        <v>12</v>
      </c>
      <c r="M3" s="3" t="s">
        <v>13</v>
      </c>
      <c r="N3" s="3" t="s">
        <v>12</v>
      </c>
      <c r="O3" s="3" t="s">
        <v>13</v>
      </c>
      <c r="P3" s="3" t="s">
        <v>12</v>
      </c>
      <c r="Q3" s="3" t="s">
        <v>13</v>
      </c>
      <c r="R3" s="3" t="s">
        <v>12</v>
      </c>
      <c r="S3" s="3" t="s">
        <v>13</v>
      </c>
      <c r="T3" s="3" t="s">
        <v>12</v>
      </c>
      <c r="U3" s="3" t="s">
        <v>13</v>
      </c>
      <c r="V3" s="3" t="s">
        <v>12</v>
      </c>
      <c r="W3" s="3" t="s">
        <v>13</v>
      </c>
      <c r="X3" s="3" t="s">
        <v>12</v>
      </c>
      <c r="Y3" s="3" t="s">
        <v>13</v>
      </c>
      <c r="Z3" s="3" t="s">
        <v>12</v>
      </c>
      <c r="AA3" s="3" t="s">
        <v>13</v>
      </c>
      <c r="AB3" s="3" t="s">
        <v>12</v>
      </c>
      <c r="AC3" s="3" t="s">
        <v>13</v>
      </c>
      <c r="AD3" s="3" t="s">
        <v>12</v>
      </c>
      <c r="AE3" s="3" t="s">
        <v>13</v>
      </c>
      <c r="AF3" s="3" t="s">
        <v>12</v>
      </c>
      <c r="AG3" s="3" t="s">
        <v>13</v>
      </c>
      <c r="AH3" s="3" t="s">
        <v>12</v>
      </c>
      <c r="AI3" s="3" t="s">
        <v>13</v>
      </c>
      <c r="AJ3" s="3" t="s">
        <v>12</v>
      </c>
      <c r="AK3" s="3" t="s">
        <v>13</v>
      </c>
      <c r="AL3" s="3" t="s">
        <v>12</v>
      </c>
      <c r="AM3" s="3" t="s">
        <v>13</v>
      </c>
      <c r="AN3" s="3" t="s">
        <v>12</v>
      </c>
      <c r="AO3" s="3" t="s">
        <v>13</v>
      </c>
      <c r="AP3" s="3" t="s">
        <v>12</v>
      </c>
      <c r="AQ3" s="3" t="s">
        <v>13</v>
      </c>
      <c r="AR3" s="3" t="s">
        <v>12</v>
      </c>
      <c r="AS3" s="3" t="s">
        <v>13</v>
      </c>
      <c r="AT3" s="3"/>
      <c r="AU3" s="3"/>
    </row>
    <row r="4" spans="1:48" ht="6.7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</row>
    <row r="5" spans="1:48" x14ac:dyDescent="0.3">
      <c r="A5" s="4">
        <v>1</v>
      </c>
      <c r="B5" s="10" t="s">
        <v>26</v>
      </c>
      <c r="C5" s="4">
        <v>9.5</v>
      </c>
      <c r="D5" s="4">
        <v>5</v>
      </c>
      <c r="E5" s="9">
        <f>IF(AND(F5&gt;0),F5,G5)</f>
        <v>207</v>
      </c>
      <c r="F5" s="8">
        <f>IF(ISERROR(SMALL(H5:AU5,1)+SMALL(H5:AU5,2)+SMALL(H5:AU5,3)+SMALL(H5:AU5,4)+SMALL(H5:AU5,5)),0,SMALL(H5:AU5,1)+SMALL(H5:AU5,2)+SMALL(H5:AU5,3)+SMALL(H5:AU5,4)+SMALL(H5:AU5,5))</f>
        <v>207</v>
      </c>
      <c r="G5" s="8">
        <f>SUM(H5:AU5)</f>
        <v>713</v>
      </c>
      <c r="H5" s="4"/>
      <c r="I5" s="4"/>
      <c r="J5" s="4"/>
      <c r="K5" s="4"/>
      <c r="L5" s="4">
        <v>46</v>
      </c>
      <c r="M5" s="4">
        <v>47</v>
      </c>
      <c r="N5" s="4">
        <v>45</v>
      </c>
      <c r="O5" s="4">
        <v>43</v>
      </c>
      <c r="P5" s="4"/>
      <c r="Q5" s="4"/>
      <c r="R5" s="4">
        <v>43</v>
      </c>
      <c r="S5" s="4">
        <v>42</v>
      </c>
      <c r="T5" s="4">
        <v>51</v>
      </c>
      <c r="U5" s="4">
        <v>45</v>
      </c>
      <c r="V5" s="4">
        <v>47</v>
      </c>
      <c r="W5" s="4">
        <v>43</v>
      </c>
      <c r="X5" s="4"/>
      <c r="Y5" s="4"/>
      <c r="Z5" s="4">
        <v>40</v>
      </c>
      <c r="AA5" s="4">
        <v>39</v>
      </c>
      <c r="AB5" s="4">
        <v>45</v>
      </c>
      <c r="AC5" s="4">
        <v>44</v>
      </c>
      <c r="AD5" s="4">
        <v>45</v>
      </c>
      <c r="AE5" s="4">
        <v>48</v>
      </c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8" x14ac:dyDescent="0.3">
      <c r="A6" s="4">
        <f>1+A5</f>
        <v>2</v>
      </c>
      <c r="B6" s="5" t="s">
        <v>30</v>
      </c>
      <c r="C6" s="4">
        <v>11</v>
      </c>
      <c r="D6" s="4">
        <v>5</v>
      </c>
      <c r="E6" s="9">
        <f>IF(AND(F6&gt;0),F6,G6)</f>
        <v>210</v>
      </c>
      <c r="F6" s="8">
        <f>IF(ISERROR(SMALL(H6:AU6,1)+SMALL(H6:AU6,2)+SMALL(H6:AU6,3)+SMALL(H6:AU6,4)+SMALL(H6:AU6,5)),0,SMALL(H6:AU6,1)+SMALL(H6:AU6,2)+SMALL(H6:AU6,3)+SMALL(H6:AU6,4)+SMALL(H6:AU6,5))</f>
        <v>210</v>
      </c>
      <c r="G6" s="8">
        <f>SUM(H6:AU6)</f>
        <v>913</v>
      </c>
      <c r="H6" s="4">
        <v>43</v>
      </c>
      <c r="I6" s="4">
        <v>45</v>
      </c>
      <c r="J6" s="4">
        <v>46</v>
      </c>
      <c r="K6" s="4">
        <v>50</v>
      </c>
      <c r="L6" s="4">
        <v>47</v>
      </c>
      <c r="M6" s="4">
        <v>45</v>
      </c>
      <c r="N6" s="4">
        <v>53</v>
      </c>
      <c r="O6" s="4">
        <v>46</v>
      </c>
      <c r="P6" s="4">
        <v>49</v>
      </c>
      <c r="Q6" s="4">
        <v>47</v>
      </c>
      <c r="R6" s="4"/>
      <c r="S6" s="4"/>
      <c r="T6" s="4"/>
      <c r="U6" s="4"/>
      <c r="V6" s="4"/>
      <c r="W6" s="4"/>
      <c r="X6" s="4">
        <v>46</v>
      </c>
      <c r="Y6" s="4">
        <v>43</v>
      </c>
      <c r="Z6" s="4">
        <v>50</v>
      </c>
      <c r="AA6" s="4">
        <v>46</v>
      </c>
      <c r="AB6" s="4">
        <v>41</v>
      </c>
      <c r="AC6" s="4">
        <v>41</v>
      </c>
      <c r="AD6" s="4">
        <v>42</v>
      </c>
      <c r="AE6" s="4">
        <v>44</v>
      </c>
      <c r="AF6" s="4">
        <v>43</v>
      </c>
      <c r="AG6" s="4">
        <v>46</v>
      </c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t="s">
        <v>47</v>
      </c>
    </row>
    <row r="7" spans="1:48" x14ac:dyDescent="0.3">
      <c r="A7" s="4">
        <f t="shared" ref="A7:A12" si="0">1+A6</f>
        <v>3</v>
      </c>
      <c r="B7" s="5" t="s">
        <v>29</v>
      </c>
      <c r="C7" s="4">
        <v>11.5</v>
      </c>
      <c r="D7" s="4">
        <v>5</v>
      </c>
      <c r="E7" s="9">
        <f>IF(AND(F7&gt;0),F7,G7)</f>
        <v>210</v>
      </c>
      <c r="F7" s="8">
        <f>IF(ISERROR(SMALL(H7:AU7,1)+SMALL(H7:AU7,2)+SMALL(H7:AU7,3)+SMALL(H7:AU7,4)+SMALL(H7:AU7,5)),0,SMALL(H7:AU7,1)+SMALL(H7:AU7,2)+SMALL(H7:AU7,3)+SMALL(H7:AU7,4)+SMALL(H7:AU7,5))</f>
        <v>210</v>
      </c>
      <c r="G7" s="8">
        <f>SUM(H7:AU7)</f>
        <v>631</v>
      </c>
      <c r="H7" s="4">
        <v>47</v>
      </c>
      <c r="I7" s="4">
        <v>45</v>
      </c>
      <c r="J7" s="4">
        <v>48</v>
      </c>
      <c r="K7" s="4">
        <v>42</v>
      </c>
      <c r="L7" s="4"/>
      <c r="M7" s="4"/>
      <c r="N7" s="4"/>
      <c r="O7" s="4"/>
      <c r="P7" s="4"/>
      <c r="Q7" s="4"/>
      <c r="R7" s="4">
        <v>48</v>
      </c>
      <c r="S7" s="4">
        <v>42</v>
      </c>
      <c r="T7" s="4">
        <v>45</v>
      </c>
      <c r="U7" s="4">
        <v>45</v>
      </c>
      <c r="V7" s="4"/>
      <c r="W7" s="4"/>
      <c r="X7" s="4"/>
      <c r="Y7" s="4"/>
      <c r="Z7" s="4"/>
      <c r="AA7" s="4"/>
      <c r="AB7" s="4">
        <v>41</v>
      </c>
      <c r="AC7" s="4">
        <v>47</v>
      </c>
      <c r="AD7" s="4">
        <v>50</v>
      </c>
      <c r="AE7" s="4">
        <v>46</v>
      </c>
      <c r="AF7" s="4">
        <v>42</v>
      </c>
      <c r="AG7" s="4">
        <v>43</v>
      </c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8" x14ac:dyDescent="0.3">
      <c r="A8" s="4">
        <f t="shared" si="0"/>
        <v>4</v>
      </c>
      <c r="B8" s="5" t="s">
        <v>27</v>
      </c>
      <c r="C8" s="4">
        <v>12</v>
      </c>
      <c r="D8" s="4">
        <v>5</v>
      </c>
      <c r="E8" s="9">
        <f>IF(AND(F8&gt;0),F8,G8)</f>
        <v>215</v>
      </c>
      <c r="F8" s="8">
        <f>IF(ISERROR(SMALL(H8:AU8,1)+SMALL(H8:AU8,2)+SMALL(H8:AU8,3)+SMALL(H8:AU8,4)+SMALL(H8:AU8,5)),0,SMALL(H8:AU8,1)+SMALL(H8:AU8,2)+SMALL(H8:AU8,3)+SMALL(H8:AU8,4)+SMALL(H8:AU8,5))</f>
        <v>215</v>
      </c>
      <c r="G8" s="8">
        <f>SUM(H8:AU8)</f>
        <v>1102</v>
      </c>
      <c r="H8" s="4">
        <v>48</v>
      </c>
      <c r="I8" s="4">
        <v>42</v>
      </c>
      <c r="J8" s="4">
        <v>49</v>
      </c>
      <c r="K8" s="4">
        <v>45</v>
      </c>
      <c r="L8" s="4">
        <v>49</v>
      </c>
      <c r="M8" s="4">
        <v>44</v>
      </c>
      <c r="N8" s="4">
        <v>47</v>
      </c>
      <c r="O8" s="4">
        <v>42</v>
      </c>
      <c r="P8" s="4">
        <v>46</v>
      </c>
      <c r="Q8" s="4">
        <v>44</v>
      </c>
      <c r="R8" s="4">
        <v>48</v>
      </c>
      <c r="S8" s="4">
        <v>44</v>
      </c>
      <c r="T8" s="4">
        <v>44</v>
      </c>
      <c r="U8" s="4">
        <v>47</v>
      </c>
      <c r="V8" s="4">
        <v>51</v>
      </c>
      <c r="W8" s="4">
        <v>44</v>
      </c>
      <c r="X8" s="4">
        <v>45</v>
      </c>
      <c r="Y8" s="4">
        <v>43</v>
      </c>
      <c r="Z8" s="4">
        <v>45</v>
      </c>
      <c r="AA8" s="4">
        <v>47</v>
      </c>
      <c r="AB8" s="4">
        <v>49</v>
      </c>
      <c r="AC8" s="4">
        <v>46</v>
      </c>
      <c r="AD8" s="4"/>
      <c r="AE8" s="4"/>
      <c r="AF8" s="4">
        <v>48</v>
      </c>
      <c r="AG8" s="4">
        <v>45</v>
      </c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8" x14ac:dyDescent="0.3">
      <c r="A9" s="4">
        <f t="shared" si="0"/>
        <v>5</v>
      </c>
      <c r="B9" s="5" t="s">
        <v>41</v>
      </c>
      <c r="C9" s="4">
        <v>9</v>
      </c>
      <c r="D9" s="4">
        <v>5</v>
      </c>
      <c r="E9" s="9">
        <f>IF(AND(F9&gt;0),F9,G9)</f>
        <v>219</v>
      </c>
      <c r="F9" s="8">
        <f>IF(ISERROR(SMALL(H9:AU9,1)+SMALL(H9:AU9,2)+SMALL(H9:AU9,3)+SMALL(H9:AU9,4)+SMALL(H9:AU9,5)),0,SMALL(H9:AU9,1)+SMALL(H9:AU9,2)+SMALL(H9:AU9,3)+SMALL(H9:AU9,4)+SMALL(H9:AU9,5))</f>
        <v>219</v>
      </c>
      <c r="G9" s="8">
        <f>SUM(H9:AU9)</f>
        <v>452</v>
      </c>
      <c r="H9" s="4"/>
      <c r="I9" s="4"/>
      <c r="J9" s="4">
        <v>46</v>
      </c>
      <c r="K9" s="4">
        <v>46</v>
      </c>
      <c r="L9" s="4">
        <v>44</v>
      </c>
      <c r="M9" s="4">
        <v>48</v>
      </c>
      <c r="N9" s="4">
        <v>44</v>
      </c>
      <c r="O9" s="4">
        <v>43</v>
      </c>
      <c r="P9" s="4"/>
      <c r="Q9" s="4"/>
      <c r="R9" s="4"/>
      <c r="S9" s="4"/>
      <c r="T9" s="4"/>
      <c r="U9" s="4"/>
      <c r="V9" s="4"/>
      <c r="W9" s="4"/>
      <c r="X9" s="4">
        <v>47</v>
      </c>
      <c r="Y9" s="4">
        <v>45</v>
      </c>
      <c r="Z9" s="4"/>
      <c r="AA9" s="4"/>
      <c r="AB9" s="4">
        <v>46</v>
      </c>
      <c r="AC9" s="4">
        <v>43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8" x14ac:dyDescent="0.3">
      <c r="A10" s="4">
        <f t="shared" si="0"/>
        <v>6</v>
      </c>
      <c r="B10" s="5" t="s">
        <v>1</v>
      </c>
      <c r="C10" s="4">
        <v>14</v>
      </c>
      <c r="D10" s="4">
        <v>5</v>
      </c>
      <c r="E10" s="9">
        <f t="shared" ref="E10" si="1">IF(AND(F10&gt;0),F10,G10)</f>
        <v>224</v>
      </c>
      <c r="F10" s="8">
        <f t="shared" ref="F10" si="2">IF(ISERROR(SMALL(H10:AU10,1)+SMALL(H10:AU10,2)+SMALL(H10:AU10,3)+SMALL(H10:AU10,4)+SMALL(H10:AU10,5)),0,SMALL(H10:AU10,1)+SMALL(H10:AU10,2)+SMALL(H10:AU10,3)+SMALL(H10:AU10,4)+SMALL(H10:AU10,5))</f>
        <v>224</v>
      </c>
      <c r="G10" s="8">
        <f t="shared" ref="G10" si="3">SUM(H10:AU10)</f>
        <v>518</v>
      </c>
      <c r="H10" s="4">
        <v>54</v>
      </c>
      <c r="I10" s="4">
        <v>47</v>
      </c>
      <c r="J10" s="4">
        <v>44</v>
      </c>
      <c r="K10" s="4">
        <v>43</v>
      </c>
      <c r="L10" s="4">
        <v>45</v>
      </c>
      <c r="M10" s="4">
        <v>48</v>
      </c>
      <c r="N10" s="4"/>
      <c r="O10" s="4"/>
      <c r="P10" s="4"/>
      <c r="Q10" s="4"/>
      <c r="R10" s="4">
        <v>49</v>
      </c>
      <c r="S10" s="4">
        <v>46</v>
      </c>
      <c r="T10" s="4">
        <v>48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>
        <v>48</v>
      </c>
      <c r="AG10" s="4">
        <v>46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8" x14ac:dyDescent="0.3">
      <c r="A11" s="4">
        <f t="shared" si="0"/>
        <v>7</v>
      </c>
      <c r="B11" s="5" t="s">
        <v>40</v>
      </c>
      <c r="C11" s="4">
        <v>11.5</v>
      </c>
      <c r="D11" s="4">
        <v>5</v>
      </c>
      <c r="E11" s="9">
        <f>IF(AND(F11&gt;0),F11,G11)</f>
        <v>226</v>
      </c>
      <c r="F11" s="8">
        <f>IF(ISERROR(SMALL(H11:AU11,1)+SMALL(H11:AU11,2)+SMALL(H11:AU11,3)+SMALL(H11:AU11,4)+SMALL(H11:AU11,5)),0,SMALL(H11:AU11,1)+SMALL(H11:AU11,2)+SMALL(H11:AU11,3)+SMALL(H11:AU11,4)+SMALL(H11:AU11,5))</f>
        <v>226</v>
      </c>
      <c r="G11" s="8">
        <f>SUM(H11:AU11)</f>
        <v>863</v>
      </c>
      <c r="H11" s="4">
        <v>47</v>
      </c>
      <c r="I11" s="4">
        <v>45</v>
      </c>
      <c r="J11" s="4">
        <v>50</v>
      </c>
      <c r="K11" s="4">
        <v>49</v>
      </c>
      <c r="L11" s="4">
        <v>46</v>
      </c>
      <c r="M11" s="4">
        <v>50</v>
      </c>
      <c r="N11" s="4"/>
      <c r="O11" s="4"/>
      <c r="P11" s="4"/>
      <c r="Q11" s="4"/>
      <c r="R11" s="4"/>
      <c r="S11" s="4"/>
      <c r="T11" s="4">
        <v>49</v>
      </c>
      <c r="U11" s="4">
        <v>48</v>
      </c>
      <c r="V11" s="4">
        <v>51</v>
      </c>
      <c r="W11" s="4">
        <v>53</v>
      </c>
      <c r="X11" s="4">
        <v>45</v>
      </c>
      <c r="Y11" s="4">
        <v>50</v>
      </c>
      <c r="Z11" s="4">
        <v>46</v>
      </c>
      <c r="AA11" s="4">
        <v>47</v>
      </c>
      <c r="AB11" s="4"/>
      <c r="AC11" s="4"/>
      <c r="AD11" s="4">
        <v>48</v>
      </c>
      <c r="AE11" s="4">
        <v>48</v>
      </c>
      <c r="AF11" s="4">
        <v>47</v>
      </c>
      <c r="AG11" s="4">
        <v>44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8" x14ac:dyDescent="0.3">
      <c r="A12" s="4">
        <f t="shared" si="0"/>
        <v>8</v>
      </c>
      <c r="B12" s="5" t="s">
        <v>38</v>
      </c>
      <c r="C12" s="4">
        <v>18</v>
      </c>
      <c r="D12" s="4">
        <v>2</v>
      </c>
      <c r="E12" s="9">
        <f>IF(AND(F12&gt;0),F12,G12)</f>
        <v>99</v>
      </c>
      <c r="F12" s="8">
        <f>IF(ISERROR(SMALL(H12:AU12,1)+SMALL(H12:AU12,2)+SMALL(H12:AU12,3)+SMALL(H12:AU12,4)+SMALL(H12:AU12,5)),0,SMALL(H12:AU12,1)+SMALL(H12:AU12,2)+SMALL(H12:AU12,3)+SMALL(H12:AU12,4)+SMALL(H12:AU12,5))</f>
        <v>0</v>
      </c>
      <c r="G12" s="8">
        <f>SUM(H12:AU12)</f>
        <v>99</v>
      </c>
      <c r="H12" s="4"/>
      <c r="I12" s="4"/>
      <c r="J12" s="4">
        <v>49</v>
      </c>
      <c r="K12" s="4">
        <v>50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8" x14ac:dyDescent="0.3">
      <c r="A13" s="4"/>
      <c r="B13" s="5"/>
      <c r="C13" s="4"/>
      <c r="D13" s="4"/>
      <c r="E13" s="9">
        <f t="shared" ref="E13" si="4">IF(AND(F13&gt;0),F13,G13)</f>
        <v>0</v>
      </c>
      <c r="F13" s="8">
        <f t="shared" ref="F13" si="5">IF(ISERROR(SMALL(H13:AU13,1)+SMALL(H13:AU13,2)+SMALL(H13:AU13,3)+SMALL(H13:AU13,4)+SMALL(H13:AU13,5)),0,SMALL(H13:AU13,1)+SMALL(H13:AU13,2)+SMALL(H13:AU13,3)+SMALL(H13:AU13,4)+SMALL(H13:AU13,5))</f>
        <v>0</v>
      </c>
      <c r="G13" s="8">
        <f t="shared" ref="G13" si="6">SUM(H13:AU13)</f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8" x14ac:dyDescent="0.3">
      <c r="A14" s="4"/>
      <c r="B14" s="5"/>
      <c r="C14" s="4"/>
      <c r="D14" s="4"/>
      <c r="E14" s="9">
        <f>IF(AND(F14&gt;0),F14,G14)</f>
        <v>0</v>
      </c>
      <c r="F14" s="8">
        <f>IF(ISERROR(SMALL(H14:AU14,1)+SMALL(H14:AU14,2)+SMALL(H14:AU14,3)+SMALL(H14:AU14,4)+SMALL(H14:AU14,5)),0,SMALL(H14:AU14,1)+SMALL(H14:AU14,2)+SMALL(H14:AU14,3)+SMALL(H14:AU14,4)+SMALL(H14:AU14,5))</f>
        <v>0</v>
      </c>
      <c r="G14" s="8">
        <f>SUM(H14:AU14)</f>
        <v>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8" x14ac:dyDescent="0.3">
      <c r="A15" s="4"/>
      <c r="B15" s="5"/>
      <c r="C15" s="4"/>
      <c r="D15" s="4"/>
      <c r="E15" s="9">
        <f t="shared" ref="E15" si="7">IF(AND(F15&gt;0),F15,G15)</f>
        <v>0</v>
      </c>
      <c r="F15" s="8">
        <f>IF(ISERROR(SMALL(H15:AU15,1)+SMALL(H15:AU15,2)+SMALL(H15:AU15,3)+SMALL(H15:AU15,4)+SMALL(H15:AU15,5)),0,SMALL(H15:AU15,1)+SMALL(H15:AU15,2)+SMALL(H15:AU15,3)+SMALL(H15:AU15,4)+SMALL(H15:AU15,5))</f>
        <v>0</v>
      </c>
      <c r="G15" s="8">
        <f t="shared" ref="G15" si="8">SUM(H15:AU15)</f>
        <v>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8" x14ac:dyDescent="0.3">
      <c r="A16" s="4"/>
      <c r="B16" s="5"/>
      <c r="C16" s="4"/>
      <c r="D16" s="4"/>
      <c r="E16" s="9">
        <f t="shared" ref="E16:E18" si="9">IF(AND(F16&gt;0),F16,G16)</f>
        <v>0</v>
      </c>
      <c r="F16" s="8">
        <f t="shared" ref="F16:F18" si="10">IF(ISERROR(SMALL(H16:AU16,1)+SMALL(H16:AU16,2)+SMALL(H16:AU16,3)+SMALL(H16:AU16,4)+SMALL(H16:AU16,5)),0,SMALL(H16:AU16,1)+SMALL(H16:AU16,2)+SMALL(H16:AU16,3)+SMALL(H16:AU16,4)+SMALL(H16:AU16,5))</f>
        <v>0</v>
      </c>
      <c r="G16" s="8">
        <f t="shared" ref="G16:G18" si="11">SUM(H16:AU16)</f>
        <v>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3">
      <c r="A17" s="4"/>
      <c r="B17" s="5"/>
      <c r="C17" s="4"/>
      <c r="D17" s="4"/>
      <c r="E17" s="9">
        <f t="shared" si="9"/>
        <v>0</v>
      </c>
      <c r="F17" s="8">
        <f t="shared" si="10"/>
        <v>0</v>
      </c>
      <c r="G17" s="8">
        <f t="shared" si="11"/>
        <v>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3">
      <c r="A18" s="4"/>
      <c r="B18" s="5"/>
      <c r="C18" s="4"/>
      <c r="D18" s="4"/>
      <c r="E18" s="9">
        <f t="shared" si="9"/>
        <v>0</v>
      </c>
      <c r="F18" s="8">
        <f t="shared" si="10"/>
        <v>0</v>
      </c>
      <c r="G18" s="8">
        <f t="shared" si="11"/>
        <v>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</sheetData>
  <mergeCells count="3">
    <mergeCell ref="B1:E1"/>
    <mergeCell ref="B2:E2"/>
    <mergeCell ref="A4:X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33"/>
  <sheetViews>
    <sheetView workbookViewId="0">
      <selection activeCell="A34" sqref="A34"/>
    </sheetView>
  </sheetViews>
  <sheetFormatPr defaultColWidth="9.109375" defaultRowHeight="14.4" x14ac:dyDescent="0.3"/>
  <cols>
    <col min="1" max="1" width="5.109375" style="1" bestFit="1" customWidth="1"/>
    <col min="2" max="2" width="21.33203125" customWidth="1"/>
    <col min="3" max="3" width="5.109375" style="1" bestFit="1" customWidth="1"/>
    <col min="4" max="4" width="5.109375" style="1" customWidth="1"/>
    <col min="5" max="5" width="7.5546875" style="1" customWidth="1"/>
    <col min="6" max="6" width="10.5546875" style="1" bestFit="1" customWidth="1"/>
    <col min="7" max="8" width="10.5546875" style="1" hidden="1" customWidth="1"/>
    <col min="9" max="9" width="4.5546875" style="1" bestFit="1" customWidth="1"/>
    <col min="10" max="10" width="4.109375" style="1" bestFit="1" customWidth="1"/>
    <col min="11" max="11" width="4.5546875" style="1" bestFit="1" customWidth="1"/>
    <col min="12" max="12" width="4.109375" style="1" bestFit="1" customWidth="1"/>
    <col min="13" max="13" width="4.5546875" style="1" bestFit="1" customWidth="1"/>
    <col min="14" max="14" width="4.109375" style="1" bestFit="1" customWidth="1"/>
    <col min="15" max="15" width="4.5546875" style="1" bestFit="1" customWidth="1"/>
    <col min="16" max="16" width="4.109375" style="1" bestFit="1" customWidth="1"/>
    <col min="17" max="17" width="4.44140625" style="1" bestFit="1" customWidth="1"/>
    <col min="18" max="18" width="4" style="1" bestFit="1" customWidth="1"/>
    <col min="19" max="27" width="4.5546875" style="1" bestFit="1" customWidth="1"/>
    <col min="28" max="28" width="4.33203125" style="1" bestFit="1" customWidth="1"/>
    <col min="29" max="29" width="4.5546875" style="1" bestFit="1" customWidth="1"/>
    <col min="30" max="30" width="4.33203125" style="1" bestFit="1" customWidth="1"/>
    <col min="31" max="31" width="4.5546875" style="1" bestFit="1" customWidth="1"/>
    <col min="32" max="32" width="4.33203125" style="1" customWidth="1"/>
    <col min="33" max="48" width="4.33203125" customWidth="1"/>
  </cols>
  <sheetData>
    <row r="1" spans="1:49" x14ac:dyDescent="0.3">
      <c r="A1" s="2"/>
      <c r="B1" s="13" t="s">
        <v>32</v>
      </c>
      <c r="C1" s="13"/>
      <c r="D1" s="13"/>
      <c r="E1" s="13"/>
      <c r="F1" s="13"/>
      <c r="G1" s="3"/>
      <c r="H1" s="3"/>
      <c r="I1" s="3">
        <v>7</v>
      </c>
      <c r="J1" s="3">
        <v>7</v>
      </c>
      <c r="K1" s="3">
        <v>14</v>
      </c>
      <c r="L1" s="3">
        <v>14</v>
      </c>
      <c r="M1" s="3">
        <v>21</v>
      </c>
      <c r="N1" s="3">
        <v>21</v>
      </c>
      <c r="O1" s="3">
        <v>28</v>
      </c>
      <c r="P1" s="3">
        <v>28</v>
      </c>
      <c r="Q1" s="3">
        <v>4</v>
      </c>
      <c r="R1" s="3">
        <v>4</v>
      </c>
      <c r="S1" s="3">
        <v>11</v>
      </c>
      <c r="T1" s="3">
        <v>11</v>
      </c>
      <c r="U1" s="3">
        <v>18</v>
      </c>
      <c r="V1" s="3">
        <v>18</v>
      </c>
      <c r="W1" s="3">
        <v>25</v>
      </c>
      <c r="X1" s="3">
        <v>25</v>
      </c>
      <c r="Y1" s="3">
        <v>2</v>
      </c>
      <c r="Z1" s="3">
        <v>2</v>
      </c>
      <c r="AA1" s="3">
        <v>9</v>
      </c>
      <c r="AB1" s="3">
        <v>9</v>
      </c>
      <c r="AC1" s="3">
        <v>16</v>
      </c>
      <c r="AD1" s="3">
        <v>16</v>
      </c>
      <c r="AE1" s="3">
        <v>17</v>
      </c>
      <c r="AF1" s="3">
        <v>17</v>
      </c>
      <c r="AG1" s="3">
        <v>24</v>
      </c>
      <c r="AH1" s="3">
        <v>24</v>
      </c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9" x14ac:dyDescent="0.3">
      <c r="A2" s="2"/>
      <c r="B2" s="13" t="s">
        <v>45</v>
      </c>
      <c r="C2" s="13"/>
      <c r="D2" s="13"/>
      <c r="E2" s="13"/>
      <c r="F2" s="13"/>
      <c r="G2" s="3"/>
      <c r="H2" s="3"/>
      <c r="I2" s="3" t="s">
        <v>11</v>
      </c>
      <c r="J2" s="3" t="s">
        <v>11</v>
      </c>
      <c r="K2" s="3" t="s">
        <v>11</v>
      </c>
      <c r="L2" s="3" t="s">
        <v>11</v>
      </c>
      <c r="M2" s="3" t="s">
        <v>11</v>
      </c>
      <c r="N2" s="3" t="s">
        <v>11</v>
      </c>
      <c r="O2" s="3" t="s">
        <v>11</v>
      </c>
      <c r="P2" s="3" t="s">
        <v>11</v>
      </c>
      <c r="Q2" s="3" t="s">
        <v>18</v>
      </c>
      <c r="R2" s="3" t="s">
        <v>18</v>
      </c>
      <c r="S2" s="3" t="s">
        <v>18</v>
      </c>
      <c r="T2" s="3" t="s">
        <v>18</v>
      </c>
      <c r="U2" s="3" t="s">
        <v>18</v>
      </c>
      <c r="V2" s="3" t="s">
        <v>18</v>
      </c>
      <c r="W2" s="3" t="s">
        <v>18</v>
      </c>
      <c r="X2" s="3" t="s">
        <v>18</v>
      </c>
      <c r="Y2" s="3" t="s">
        <v>20</v>
      </c>
      <c r="Z2" s="3" t="s">
        <v>20</v>
      </c>
      <c r="AA2" s="3" t="s">
        <v>20</v>
      </c>
      <c r="AB2" s="3" t="s">
        <v>20</v>
      </c>
      <c r="AC2" s="3" t="s">
        <v>20</v>
      </c>
      <c r="AD2" s="3" t="s">
        <v>20</v>
      </c>
      <c r="AE2" s="3" t="s">
        <v>31</v>
      </c>
      <c r="AF2" s="3" t="s">
        <v>31</v>
      </c>
      <c r="AG2" s="3" t="s">
        <v>31</v>
      </c>
      <c r="AH2" s="3" t="s">
        <v>31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9" ht="43.2" x14ac:dyDescent="0.3">
      <c r="A3" s="3" t="s">
        <v>6</v>
      </c>
      <c r="B3" s="3" t="s">
        <v>7</v>
      </c>
      <c r="C3" s="3" t="s">
        <v>8</v>
      </c>
      <c r="D3" s="3" t="s">
        <v>9</v>
      </c>
      <c r="E3" s="11" t="s">
        <v>48</v>
      </c>
      <c r="F3" s="7" t="s">
        <v>16</v>
      </c>
      <c r="G3" s="3" t="s">
        <v>17</v>
      </c>
      <c r="H3" s="3" t="s">
        <v>10</v>
      </c>
      <c r="I3" s="3" t="s">
        <v>12</v>
      </c>
      <c r="J3" s="3" t="s">
        <v>13</v>
      </c>
      <c r="K3" s="3" t="s">
        <v>12</v>
      </c>
      <c r="L3" s="3" t="s">
        <v>13</v>
      </c>
      <c r="M3" s="3" t="s">
        <v>12</v>
      </c>
      <c r="N3" s="3" t="s">
        <v>13</v>
      </c>
      <c r="O3" s="3" t="s">
        <v>12</v>
      </c>
      <c r="P3" s="3" t="s">
        <v>13</v>
      </c>
      <c r="Q3" s="3" t="s">
        <v>12</v>
      </c>
      <c r="R3" s="3" t="s">
        <v>13</v>
      </c>
      <c r="S3" s="3" t="s">
        <v>12</v>
      </c>
      <c r="T3" s="3" t="s">
        <v>13</v>
      </c>
      <c r="U3" s="3" t="s">
        <v>12</v>
      </c>
      <c r="V3" s="3" t="s">
        <v>13</v>
      </c>
      <c r="W3" s="3" t="s">
        <v>12</v>
      </c>
      <c r="X3" s="3" t="s">
        <v>13</v>
      </c>
      <c r="Y3" s="3" t="s">
        <v>12</v>
      </c>
      <c r="Z3" s="3" t="s">
        <v>13</v>
      </c>
      <c r="AA3" s="3" t="s">
        <v>12</v>
      </c>
      <c r="AB3" s="3" t="s">
        <v>13</v>
      </c>
      <c r="AC3" s="3" t="s">
        <v>12</v>
      </c>
      <c r="AD3" s="3" t="s">
        <v>13</v>
      </c>
      <c r="AE3" s="3" t="s">
        <v>12</v>
      </c>
      <c r="AF3" s="3" t="s">
        <v>13</v>
      </c>
      <c r="AG3" s="3" t="s">
        <v>12</v>
      </c>
      <c r="AH3" s="3" t="s">
        <v>13</v>
      </c>
      <c r="AI3" s="3" t="s">
        <v>12</v>
      </c>
      <c r="AJ3" s="3" t="s">
        <v>13</v>
      </c>
      <c r="AK3" s="3" t="s">
        <v>12</v>
      </c>
      <c r="AL3" s="3" t="s">
        <v>13</v>
      </c>
      <c r="AM3" s="3" t="s">
        <v>12</v>
      </c>
      <c r="AN3" s="3" t="s">
        <v>13</v>
      </c>
      <c r="AO3" s="3" t="s">
        <v>12</v>
      </c>
      <c r="AP3" s="3" t="s">
        <v>13</v>
      </c>
      <c r="AQ3" s="3" t="s">
        <v>12</v>
      </c>
      <c r="AR3" s="3" t="s">
        <v>13</v>
      </c>
      <c r="AS3" s="3" t="s">
        <v>12</v>
      </c>
      <c r="AT3" s="3" t="s">
        <v>13</v>
      </c>
      <c r="AU3" s="3"/>
      <c r="AV3" s="3"/>
    </row>
    <row r="4" spans="1:49" ht="6.7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9" x14ac:dyDescent="0.3">
      <c r="A5" s="4">
        <v>1</v>
      </c>
      <c r="B5" s="5" t="s">
        <v>19</v>
      </c>
      <c r="C5" s="4">
        <v>7.5</v>
      </c>
      <c r="D5" s="4">
        <v>5</v>
      </c>
      <c r="E5" s="12">
        <f t="shared" ref="E5:E16" si="0">F5-5*C5</f>
        <v>138.5</v>
      </c>
      <c r="F5" s="9">
        <f>IF(AND(G5&gt;0),G5,H5)</f>
        <v>176</v>
      </c>
      <c r="G5" s="8">
        <f>IF(ISERROR(SMALL(I5:AV5,1)+SMALL(I5:AV5,2)+SMALL(I5:AV5,3)+SMALL(I5:AV5,4)+SMALL(I5:AV5,5)),0,SMALL(I5:AV5,1)+SMALL(I5:AV5,2)+SMALL(I5:AV5,3)+SMALL(I5:AV5,4)+SMALL(I5:AV5,5))</f>
        <v>176</v>
      </c>
      <c r="H5" s="8">
        <f>SUM(I5:AV5)</f>
        <v>943</v>
      </c>
      <c r="I5" s="4">
        <v>38</v>
      </c>
      <c r="J5" s="4">
        <v>38</v>
      </c>
      <c r="K5" s="4">
        <v>36</v>
      </c>
      <c r="L5" s="4">
        <v>40</v>
      </c>
      <c r="M5" s="4">
        <v>37</v>
      </c>
      <c r="N5" s="4">
        <v>39</v>
      </c>
      <c r="O5" s="4">
        <v>37</v>
      </c>
      <c r="P5" s="4">
        <v>42</v>
      </c>
      <c r="Q5" s="4">
        <v>34</v>
      </c>
      <c r="R5" s="4">
        <v>40</v>
      </c>
      <c r="S5" s="4">
        <v>39</v>
      </c>
      <c r="T5" s="4">
        <v>41</v>
      </c>
      <c r="U5" s="4">
        <v>40</v>
      </c>
      <c r="V5" s="4">
        <v>38</v>
      </c>
      <c r="W5" s="4">
        <v>41</v>
      </c>
      <c r="X5" s="4">
        <v>45</v>
      </c>
      <c r="Y5" s="4"/>
      <c r="Z5" s="4"/>
      <c r="AA5" s="4">
        <v>39</v>
      </c>
      <c r="AB5" s="4">
        <v>39</v>
      </c>
      <c r="AC5" s="4">
        <v>41</v>
      </c>
      <c r="AD5" s="4">
        <v>41</v>
      </c>
      <c r="AE5" s="4">
        <v>35</v>
      </c>
      <c r="AF5" s="4">
        <v>46</v>
      </c>
      <c r="AG5" s="4">
        <v>34</v>
      </c>
      <c r="AH5" s="4">
        <v>43</v>
      </c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</row>
    <row r="6" spans="1:49" x14ac:dyDescent="0.3">
      <c r="A6" s="4">
        <f>1+A5</f>
        <v>2</v>
      </c>
      <c r="B6" s="5" t="s">
        <v>35</v>
      </c>
      <c r="C6" s="4">
        <v>5</v>
      </c>
      <c r="D6" s="4">
        <v>5</v>
      </c>
      <c r="E6" s="12">
        <f t="shared" si="0"/>
        <v>141</v>
      </c>
      <c r="F6" s="9">
        <f>IF(AND(G6&gt;0),G6,H6)</f>
        <v>166</v>
      </c>
      <c r="G6" s="8">
        <f>IF(ISERROR(SMALL(I6:AV6,1)+SMALL(I6:AV6,2)+SMALL(I6:AV6,3)+SMALL(I6:AV6,4)+SMALL(I6:AV6,5)),0,SMALL(I6:AV6,1)+SMALL(I6:AV6,2)+SMALL(I6:AV6,3)+SMALL(I6:AV6,4)+SMALL(I6:AV6,5))</f>
        <v>166</v>
      </c>
      <c r="H6" s="8">
        <f>SUM(I6:AV6)</f>
        <v>970</v>
      </c>
      <c r="I6" s="4">
        <v>40</v>
      </c>
      <c r="J6" s="4">
        <v>36</v>
      </c>
      <c r="K6" s="4">
        <v>36</v>
      </c>
      <c r="L6" s="4">
        <v>32</v>
      </c>
      <c r="M6" s="4">
        <v>33</v>
      </c>
      <c r="N6" s="4">
        <v>36</v>
      </c>
      <c r="O6" s="4">
        <v>39</v>
      </c>
      <c r="P6" s="4">
        <v>34</v>
      </c>
      <c r="Q6" s="4">
        <v>41</v>
      </c>
      <c r="R6" s="4">
        <v>39</v>
      </c>
      <c r="S6" s="4">
        <v>40</v>
      </c>
      <c r="T6" s="4">
        <v>35</v>
      </c>
      <c r="U6" s="4">
        <v>39</v>
      </c>
      <c r="V6" s="4">
        <v>39</v>
      </c>
      <c r="W6" s="4">
        <v>37</v>
      </c>
      <c r="X6" s="4">
        <v>35</v>
      </c>
      <c r="Y6" s="4">
        <v>35</v>
      </c>
      <c r="Z6" s="4">
        <v>37</v>
      </c>
      <c r="AA6" s="4">
        <v>33</v>
      </c>
      <c r="AB6" s="4">
        <v>39</v>
      </c>
      <c r="AC6" s="4">
        <v>34</v>
      </c>
      <c r="AD6" s="4">
        <v>44</v>
      </c>
      <c r="AE6" s="4">
        <v>41</v>
      </c>
      <c r="AF6" s="4">
        <v>38</v>
      </c>
      <c r="AG6" s="4">
        <v>39</v>
      </c>
      <c r="AH6" s="4">
        <v>39</v>
      </c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9" x14ac:dyDescent="0.3">
      <c r="A7" s="4">
        <f t="shared" ref="A7:A33" si="1">1+A6</f>
        <v>3</v>
      </c>
      <c r="B7" s="5" t="s">
        <v>15</v>
      </c>
      <c r="C7" s="4">
        <v>6</v>
      </c>
      <c r="D7" s="4">
        <v>5</v>
      </c>
      <c r="E7" s="12">
        <f t="shared" si="0"/>
        <v>144</v>
      </c>
      <c r="F7" s="9">
        <f t="shared" ref="F7" si="2">IF(AND(G7&gt;0),G7,H7)</f>
        <v>174</v>
      </c>
      <c r="G7" s="8">
        <f t="shared" ref="G7" si="3">IF(ISERROR(SMALL(I7:AV7,1)+SMALL(I7:AV7,2)+SMALL(I7:AV7,3)+SMALL(I7:AV7,4)+SMALL(I7:AV7,5)),0,SMALL(I7:AV7,1)+SMALL(I7:AV7,2)+SMALL(I7:AV7,3)+SMALL(I7:AV7,4)+SMALL(I7:AV7,5))</f>
        <v>174</v>
      </c>
      <c r="H7" s="8">
        <f t="shared" ref="H7" si="4">SUM(I7:AV7)</f>
        <v>920</v>
      </c>
      <c r="I7" s="4">
        <v>36</v>
      </c>
      <c r="J7" s="4">
        <v>34</v>
      </c>
      <c r="K7" s="4">
        <v>41</v>
      </c>
      <c r="L7" s="4">
        <v>37</v>
      </c>
      <c r="M7" s="4">
        <v>40</v>
      </c>
      <c r="N7" s="4">
        <v>34</v>
      </c>
      <c r="O7" s="4">
        <v>39</v>
      </c>
      <c r="P7" s="4">
        <v>36</v>
      </c>
      <c r="Q7" s="4">
        <v>34</v>
      </c>
      <c r="R7" s="4">
        <v>38</v>
      </c>
      <c r="S7" s="4">
        <v>36</v>
      </c>
      <c r="T7" s="4">
        <v>42</v>
      </c>
      <c r="U7" s="4">
        <v>37</v>
      </c>
      <c r="V7" s="4">
        <v>37</v>
      </c>
      <c r="W7" s="4">
        <v>45</v>
      </c>
      <c r="X7" s="4">
        <v>49</v>
      </c>
      <c r="Y7" s="4">
        <v>37</v>
      </c>
      <c r="Z7" s="4">
        <v>36</v>
      </c>
      <c r="AA7" s="4">
        <v>38</v>
      </c>
      <c r="AB7" s="4">
        <v>39</v>
      </c>
      <c r="AC7" s="4">
        <v>39</v>
      </c>
      <c r="AD7" s="4">
        <v>36</v>
      </c>
      <c r="AE7" s="4"/>
      <c r="AF7" s="4"/>
      <c r="AG7" s="4">
        <v>42</v>
      </c>
      <c r="AH7" s="4">
        <v>38</v>
      </c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</row>
    <row r="8" spans="1:49" x14ac:dyDescent="0.3">
      <c r="A8" s="4">
        <f t="shared" si="1"/>
        <v>4</v>
      </c>
      <c r="B8" s="5" t="s">
        <v>3</v>
      </c>
      <c r="C8" s="4">
        <v>2</v>
      </c>
      <c r="D8" s="4">
        <v>5</v>
      </c>
      <c r="E8" s="12">
        <f t="shared" si="0"/>
        <v>146</v>
      </c>
      <c r="F8" s="9">
        <f>IF(AND(G8&gt;0),G8,H8)</f>
        <v>156</v>
      </c>
      <c r="G8" s="8">
        <f>IF(ISERROR(SMALL(I8:AV8,1)+SMALL(I8:AV8,2)+SMALL(I8:AV8,3)+SMALL(I8:AV8,4)+SMALL(I8:AV8,5)),0,SMALL(I8:AV8,1)+SMALL(I8:AV8,2)+SMALL(I8:AV8,3)+SMALL(I8:AV8,4)+SMALL(I8:AV8,5))</f>
        <v>156</v>
      </c>
      <c r="H8" s="8">
        <f>SUM(I8:AV8)</f>
        <v>911</v>
      </c>
      <c r="I8" s="4">
        <v>31</v>
      </c>
      <c r="J8" s="4">
        <v>32</v>
      </c>
      <c r="K8" s="4">
        <v>33</v>
      </c>
      <c r="L8" s="4">
        <v>36</v>
      </c>
      <c r="M8" s="4">
        <v>36</v>
      </c>
      <c r="N8" s="4">
        <v>31</v>
      </c>
      <c r="O8" s="4">
        <v>37</v>
      </c>
      <c r="P8" s="4">
        <v>36</v>
      </c>
      <c r="Q8" s="4">
        <v>34</v>
      </c>
      <c r="R8" s="4">
        <v>36</v>
      </c>
      <c r="S8" s="4">
        <v>32</v>
      </c>
      <c r="T8" s="4">
        <v>33</v>
      </c>
      <c r="U8" s="4">
        <v>36</v>
      </c>
      <c r="V8" s="4">
        <v>39</v>
      </c>
      <c r="W8" s="4">
        <v>45</v>
      </c>
      <c r="X8" s="4">
        <v>40</v>
      </c>
      <c r="Y8" s="4">
        <v>32</v>
      </c>
      <c r="Z8" s="4">
        <v>35</v>
      </c>
      <c r="AA8" s="4">
        <v>32</v>
      </c>
      <c r="AB8" s="4">
        <v>34</v>
      </c>
      <c r="AC8" s="4">
        <v>30</v>
      </c>
      <c r="AD8" s="4">
        <v>32</v>
      </c>
      <c r="AE8" s="4">
        <v>35</v>
      </c>
      <c r="AF8" s="4">
        <v>39</v>
      </c>
      <c r="AG8" s="4">
        <v>40</v>
      </c>
      <c r="AH8" s="4">
        <v>35</v>
      </c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</row>
    <row r="9" spans="1:49" x14ac:dyDescent="0.3">
      <c r="A9" s="4">
        <f t="shared" si="1"/>
        <v>5</v>
      </c>
      <c r="B9" s="5" t="s">
        <v>22</v>
      </c>
      <c r="C9" s="4">
        <v>5</v>
      </c>
      <c r="D9" s="4">
        <v>5</v>
      </c>
      <c r="E9" s="12">
        <f t="shared" si="0"/>
        <v>147</v>
      </c>
      <c r="F9" s="9">
        <f>IF(AND(G9&gt;0),G9,H9)</f>
        <v>172</v>
      </c>
      <c r="G9" s="8">
        <f>IF(ISERROR(SMALL(I9:AV9,1)+SMALL(I9:AV9,2)+SMALL(I9:AV9,3)+SMALL(I9:AV9,4)+SMALL(I9:AV9,5)),0,SMALL(I9:AV9,1)+SMALL(I9:AV9,2)+SMALL(I9:AV9,3)+SMALL(I9:AV9,4)+SMALL(I9:AV9,5))</f>
        <v>172</v>
      </c>
      <c r="H9" s="8">
        <f>SUM(I9:AV9)</f>
        <v>999</v>
      </c>
      <c r="I9" s="4">
        <v>35</v>
      </c>
      <c r="J9" s="4">
        <v>40</v>
      </c>
      <c r="K9" s="4">
        <v>38</v>
      </c>
      <c r="L9" s="4">
        <v>33</v>
      </c>
      <c r="M9" s="4">
        <v>38</v>
      </c>
      <c r="N9" s="4">
        <v>41</v>
      </c>
      <c r="O9" s="4">
        <v>38</v>
      </c>
      <c r="P9" s="4">
        <v>34</v>
      </c>
      <c r="Q9" s="4">
        <v>41</v>
      </c>
      <c r="R9" s="4">
        <v>35</v>
      </c>
      <c r="S9" s="4">
        <v>39</v>
      </c>
      <c r="T9" s="4">
        <v>38</v>
      </c>
      <c r="U9" s="4">
        <v>42</v>
      </c>
      <c r="V9" s="4">
        <v>35</v>
      </c>
      <c r="W9" s="4">
        <v>43</v>
      </c>
      <c r="X9" s="4">
        <v>44</v>
      </c>
      <c r="Y9" s="4">
        <v>37</v>
      </c>
      <c r="Z9" s="4">
        <v>41</v>
      </c>
      <c r="AA9" s="4">
        <v>40</v>
      </c>
      <c r="AB9" s="4">
        <v>42</v>
      </c>
      <c r="AC9" s="4">
        <v>37</v>
      </c>
      <c r="AD9" s="4">
        <v>35</v>
      </c>
      <c r="AE9" s="4">
        <v>41</v>
      </c>
      <c r="AF9" s="4">
        <v>37</v>
      </c>
      <c r="AG9" s="4">
        <v>37</v>
      </c>
      <c r="AH9" s="4">
        <v>38</v>
      </c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</row>
    <row r="10" spans="1:49" x14ac:dyDescent="0.3">
      <c r="A10" s="4">
        <f t="shared" si="1"/>
        <v>6</v>
      </c>
      <c r="B10" s="5" t="s">
        <v>5</v>
      </c>
      <c r="C10" s="4">
        <v>7.5</v>
      </c>
      <c r="D10" s="4">
        <v>5</v>
      </c>
      <c r="E10" s="12">
        <f t="shared" si="0"/>
        <v>151.5</v>
      </c>
      <c r="F10" s="9">
        <f>IF(AND(G10&gt;0),G10,H10)</f>
        <v>189</v>
      </c>
      <c r="G10" s="8">
        <f>IF(ISERROR(SMALL(I10:AV10,1)+SMALL(I10:AV10,2)+SMALL(I10:AV10,3)+SMALL(I10:AV10,4)+SMALL(I10:AV10,5)),0,SMALL(I10:AV10,1)+SMALL(I10:AV10,2)+SMALL(I10:AV10,3)+SMALL(I10:AV10,4)+SMALL(I10:AV10,5))</f>
        <v>189</v>
      </c>
      <c r="H10" s="8">
        <f>SUM(I10:AV10)</f>
        <v>651</v>
      </c>
      <c r="I10" s="4">
        <v>39</v>
      </c>
      <c r="J10" s="4">
        <v>43</v>
      </c>
      <c r="K10" s="4"/>
      <c r="L10" s="4"/>
      <c r="M10" s="4"/>
      <c r="N10" s="4"/>
      <c r="O10" s="4"/>
      <c r="P10" s="4"/>
      <c r="Q10" s="4"/>
      <c r="R10" s="4"/>
      <c r="S10" s="4">
        <v>44</v>
      </c>
      <c r="T10" s="4">
        <v>37</v>
      </c>
      <c r="U10" s="4">
        <v>39</v>
      </c>
      <c r="V10" s="4">
        <v>37</v>
      </c>
      <c r="W10" s="4">
        <v>40</v>
      </c>
      <c r="X10" s="4">
        <v>47</v>
      </c>
      <c r="Y10" s="4"/>
      <c r="Z10" s="4"/>
      <c r="AA10" s="4">
        <v>37</v>
      </c>
      <c r="AB10" s="4">
        <v>41</v>
      </c>
      <c r="AC10" s="4">
        <v>43</v>
      </c>
      <c r="AD10" s="4">
        <v>40</v>
      </c>
      <c r="AE10" s="4">
        <v>45</v>
      </c>
      <c r="AF10" s="4">
        <v>41</v>
      </c>
      <c r="AG10" s="4">
        <v>39</v>
      </c>
      <c r="AH10" s="4">
        <v>39</v>
      </c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</row>
    <row r="11" spans="1:49" x14ac:dyDescent="0.3">
      <c r="A11" s="4">
        <f t="shared" si="1"/>
        <v>7</v>
      </c>
      <c r="B11" s="5" t="s">
        <v>2</v>
      </c>
      <c r="C11" s="4">
        <v>5</v>
      </c>
      <c r="D11" s="4">
        <v>5</v>
      </c>
      <c r="E11" s="12">
        <f t="shared" si="0"/>
        <v>152</v>
      </c>
      <c r="F11" s="9">
        <f>IF(AND(G11&gt;0),G11,H11)</f>
        <v>177</v>
      </c>
      <c r="G11" s="8">
        <f>IF(ISERROR(SMALL(I11:AV11,1)+SMALL(I11:AV11,2)+SMALL(I11:AV11,3)+SMALL(I11:AV11,4)+SMALL(I11:AV11,5)),0,SMALL(I11:AV11,1)+SMALL(I11:AV11,2)+SMALL(I11:AV11,3)+SMALL(I11:AV11,4)+SMALL(I11:AV11,5))</f>
        <v>177</v>
      </c>
      <c r="H11" s="8">
        <f>SUM(I11:AV11)</f>
        <v>620</v>
      </c>
      <c r="I11" s="4">
        <v>39</v>
      </c>
      <c r="J11" s="4">
        <v>36</v>
      </c>
      <c r="K11" s="4">
        <v>39</v>
      </c>
      <c r="L11" s="4">
        <v>34</v>
      </c>
      <c r="M11" s="4">
        <v>42</v>
      </c>
      <c r="N11" s="4">
        <v>38</v>
      </c>
      <c r="O11" s="4">
        <v>36</v>
      </c>
      <c r="P11" s="4">
        <v>38</v>
      </c>
      <c r="Q11" s="4">
        <v>43</v>
      </c>
      <c r="R11" s="4">
        <v>45</v>
      </c>
      <c r="S11" s="4">
        <v>37</v>
      </c>
      <c r="T11" s="4">
        <v>41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>
        <v>36</v>
      </c>
      <c r="AF11" s="4">
        <v>35</v>
      </c>
      <c r="AG11" s="4">
        <v>39</v>
      </c>
      <c r="AH11" s="4">
        <v>42</v>
      </c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t="s">
        <v>49</v>
      </c>
    </row>
    <row r="12" spans="1:49" x14ac:dyDescent="0.3">
      <c r="A12" s="4">
        <f t="shared" si="1"/>
        <v>8</v>
      </c>
      <c r="B12" s="5" t="s">
        <v>24</v>
      </c>
      <c r="C12" s="4">
        <v>6</v>
      </c>
      <c r="D12" s="4">
        <v>5</v>
      </c>
      <c r="E12" s="12">
        <f t="shared" si="0"/>
        <v>152</v>
      </c>
      <c r="F12" s="9">
        <f t="shared" ref="F12" si="5">IF(AND(G12&gt;0),G12,H12)</f>
        <v>182</v>
      </c>
      <c r="G12" s="8">
        <f t="shared" ref="G12" si="6">IF(ISERROR(SMALL(I12:AV12,1)+SMALL(I12:AV12,2)+SMALL(I12:AV12,3)+SMALL(I12:AV12,4)+SMALL(I12:AV12,5)),0,SMALL(I12:AV12,1)+SMALL(I12:AV12,2)+SMALL(I12:AV12,3)+SMALL(I12:AV12,4)+SMALL(I12:AV12,5))</f>
        <v>182</v>
      </c>
      <c r="H12" s="8">
        <f t="shared" ref="H12" si="7">SUM(I12:AV12)</f>
        <v>546</v>
      </c>
      <c r="I12" s="4">
        <v>44</v>
      </c>
      <c r="J12" s="4">
        <v>37</v>
      </c>
      <c r="K12" s="4">
        <v>45</v>
      </c>
      <c r="L12" s="4">
        <v>38</v>
      </c>
      <c r="M12" s="4">
        <v>39</v>
      </c>
      <c r="N12" s="4">
        <v>38</v>
      </c>
      <c r="O12" s="4">
        <v>35</v>
      </c>
      <c r="P12" s="4">
        <v>41</v>
      </c>
      <c r="Q12" s="4"/>
      <c r="R12" s="4"/>
      <c r="S12" s="4"/>
      <c r="T12" s="4"/>
      <c r="U12" s="4"/>
      <c r="V12" s="4"/>
      <c r="W12" s="4"/>
      <c r="X12" s="4"/>
      <c r="Y12" s="4">
        <v>42</v>
      </c>
      <c r="Z12" s="4">
        <v>38</v>
      </c>
      <c r="AA12" s="4">
        <v>39</v>
      </c>
      <c r="AB12" s="4">
        <v>37</v>
      </c>
      <c r="AC12" s="4">
        <v>37</v>
      </c>
      <c r="AD12" s="4">
        <v>36</v>
      </c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</row>
    <row r="13" spans="1:49" x14ac:dyDescent="0.3">
      <c r="A13" s="4">
        <f t="shared" si="1"/>
        <v>9</v>
      </c>
      <c r="B13" s="5" t="s">
        <v>29</v>
      </c>
      <c r="C13" s="4">
        <v>11.5</v>
      </c>
      <c r="D13" s="4">
        <v>5</v>
      </c>
      <c r="E13" s="12">
        <f t="shared" si="0"/>
        <v>152.5</v>
      </c>
      <c r="F13" s="9">
        <f>IF(AND(G13&gt;0),G13,H13)</f>
        <v>210</v>
      </c>
      <c r="G13" s="8">
        <f>IF(ISERROR(SMALL(I13:AV13,1)+SMALL(I13:AV13,2)+SMALL(I13:AV13,3)+SMALL(I13:AV13,4)+SMALL(I13:AV13,5)),0,SMALL(I13:AV13,1)+SMALL(I13:AV13,2)+SMALL(I13:AV13,3)+SMALL(I13:AV13,4)+SMALL(I13:AV13,5))</f>
        <v>210</v>
      </c>
      <c r="H13" s="8">
        <f>SUM(I13:AV13)</f>
        <v>631</v>
      </c>
      <c r="I13" s="4">
        <v>47</v>
      </c>
      <c r="J13" s="4">
        <v>45</v>
      </c>
      <c r="K13" s="4">
        <v>48</v>
      </c>
      <c r="L13" s="4">
        <v>42</v>
      </c>
      <c r="M13" s="4"/>
      <c r="N13" s="4"/>
      <c r="O13" s="4"/>
      <c r="P13" s="4"/>
      <c r="Q13" s="4"/>
      <c r="R13" s="4"/>
      <c r="S13" s="4">
        <v>48</v>
      </c>
      <c r="T13" s="4">
        <v>42</v>
      </c>
      <c r="U13" s="4">
        <v>45</v>
      </c>
      <c r="V13" s="4">
        <v>45</v>
      </c>
      <c r="W13" s="4"/>
      <c r="X13" s="4"/>
      <c r="Y13" s="4"/>
      <c r="Z13" s="4"/>
      <c r="AA13" s="4"/>
      <c r="AB13" s="4"/>
      <c r="AC13" s="4">
        <v>41</v>
      </c>
      <c r="AD13" s="4">
        <v>47</v>
      </c>
      <c r="AE13" s="4">
        <v>50</v>
      </c>
      <c r="AF13" s="4">
        <v>46</v>
      </c>
      <c r="AG13" s="4">
        <v>42</v>
      </c>
      <c r="AH13" s="4">
        <v>43</v>
      </c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</row>
    <row r="14" spans="1:49" x14ac:dyDescent="0.3">
      <c r="A14" s="4">
        <f t="shared" si="1"/>
        <v>10</v>
      </c>
      <c r="B14" s="5" t="s">
        <v>28</v>
      </c>
      <c r="C14" s="4">
        <v>7.5</v>
      </c>
      <c r="D14" s="4">
        <v>5</v>
      </c>
      <c r="E14" s="12">
        <f t="shared" si="0"/>
        <v>153.5</v>
      </c>
      <c r="F14" s="9">
        <f t="shared" ref="F14" si="8">IF(AND(G14&gt;0),G14,H14)</f>
        <v>191</v>
      </c>
      <c r="G14" s="8">
        <f>IF(ISERROR(SMALL(I14:AV14,1)+SMALL(I14:AV14,2)+SMALL(I14:AV14,3)+SMALL(I14:AV14,4)+SMALL(I14:AV14,5)),0,SMALL(I14:AV14,1)+SMALL(I14:AV14,2)+SMALL(I14:AV14,3)+SMALL(I14:AV14,4)+SMALL(I14:AV14,5))</f>
        <v>191</v>
      </c>
      <c r="H14" s="8">
        <f>SUM(I14:AV14)</f>
        <v>876</v>
      </c>
      <c r="I14" s="4">
        <v>40</v>
      </c>
      <c r="J14" s="4">
        <v>38</v>
      </c>
      <c r="K14" s="4">
        <v>45</v>
      </c>
      <c r="L14" s="4">
        <v>41</v>
      </c>
      <c r="M14" s="4">
        <v>41</v>
      </c>
      <c r="N14" s="4">
        <v>39</v>
      </c>
      <c r="O14" s="4"/>
      <c r="P14" s="4"/>
      <c r="Q14" s="4">
        <v>42</v>
      </c>
      <c r="R14" s="4"/>
      <c r="S14" s="4">
        <v>41</v>
      </c>
      <c r="T14" s="4">
        <v>37</v>
      </c>
      <c r="U14" s="4">
        <v>43</v>
      </c>
      <c r="V14" s="4">
        <v>43</v>
      </c>
      <c r="W14" s="4">
        <v>45</v>
      </c>
      <c r="X14" s="4">
        <v>38</v>
      </c>
      <c r="Y14" s="4">
        <v>40</v>
      </c>
      <c r="Z14" s="4">
        <v>46</v>
      </c>
      <c r="AA14" s="4">
        <v>40</v>
      </c>
      <c r="AB14" s="4">
        <v>44</v>
      </c>
      <c r="AC14" s="4">
        <v>39</v>
      </c>
      <c r="AD14" s="4">
        <v>41</v>
      </c>
      <c r="AE14" s="4"/>
      <c r="AF14" s="4"/>
      <c r="AG14" s="4">
        <v>48</v>
      </c>
      <c r="AH14" s="4">
        <v>45</v>
      </c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</row>
    <row r="15" spans="1:49" x14ac:dyDescent="0.3">
      <c r="A15" s="4">
        <f t="shared" si="1"/>
        <v>11</v>
      </c>
      <c r="B15" s="5" t="s">
        <v>1</v>
      </c>
      <c r="C15" s="4">
        <v>14</v>
      </c>
      <c r="D15" s="4">
        <v>5</v>
      </c>
      <c r="E15" s="12">
        <f t="shared" si="0"/>
        <v>154</v>
      </c>
      <c r="F15" s="9">
        <f t="shared" ref="F15" si="9">IF(AND(G15&gt;0),G15,H15)</f>
        <v>224</v>
      </c>
      <c r="G15" s="8">
        <f t="shared" ref="G15" si="10">IF(ISERROR(SMALL(I15:AV15,1)+SMALL(I15:AV15,2)+SMALL(I15:AV15,3)+SMALL(I15:AV15,4)+SMALL(I15:AV15,5)),0,SMALL(I15:AV15,1)+SMALL(I15:AV15,2)+SMALL(I15:AV15,3)+SMALL(I15:AV15,4)+SMALL(I15:AV15,5))</f>
        <v>224</v>
      </c>
      <c r="H15" s="8">
        <f t="shared" ref="H15" si="11">SUM(I15:AV15)</f>
        <v>518</v>
      </c>
      <c r="I15" s="4">
        <v>54</v>
      </c>
      <c r="J15" s="4">
        <v>47</v>
      </c>
      <c r="K15" s="4">
        <v>44</v>
      </c>
      <c r="L15" s="4">
        <v>43</v>
      </c>
      <c r="M15" s="4">
        <v>45</v>
      </c>
      <c r="N15" s="4">
        <v>48</v>
      </c>
      <c r="O15" s="4"/>
      <c r="P15" s="4"/>
      <c r="Q15" s="4"/>
      <c r="R15" s="4"/>
      <c r="S15" s="4">
        <v>49</v>
      </c>
      <c r="T15" s="4">
        <v>46</v>
      </c>
      <c r="U15" s="4">
        <v>48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>
        <v>48</v>
      </c>
      <c r="AH15" s="4">
        <v>46</v>
      </c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</row>
    <row r="16" spans="1:49" x14ac:dyDescent="0.3">
      <c r="A16" s="4">
        <f t="shared" si="1"/>
        <v>12</v>
      </c>
      <c r="B16" s="5" t="s">
        <v>14</v>
      </c>
      <c r="C16" s="4">
        <v>7.5</v>
      </c>
      <c r="D16" s="4">
        <v>5</v>
      </c>
      <c r="E16" s="12">
        <f t="shared" si="0"/>
        <v>154.5</v>
      </c>
      <c r="F16" s="9">
        <f>IF(AND(G16&gt;0),G16,H16)</f>
        <v>192</v>
      </c>
      <c r="G16" s="8">
        <f>IF(ISERROR(SMALL(I16:AV16,1)+SMALL(I16:AV16,2)+SMALL(I16:AV16,3)+SMALL(I16:AV16,4)+SMALL(I16:AV16,5)),0,SMALL(I16:AV16,1)+SMALL(I16:AV16,2)+SMALL(I16:AV16,3)+SMALL(I16:AV16,4)+SMALL(I16:AV16,5))</f>
        <v>192</v>
      </c>
      <c r="H16" s="8">
        <f>SUM(I16:AV16)</f>
        <v>1000</v>
      </c>
      <c r="I16" s="4">
        <v>38</v>
      </c>
      <c r="J16" s="4">
        <v>40</v>
      </c>
      <c r="K16" s="4">
        <v>45</v>
      </c>
      <c r="L16" s="4">
        <v>43</v>
      </c>
      <c r="M16" s="4">
        <v>41</v>
      </c>
      <c r="N16" s="4">
        <v>39</v>
      </c>
      <c r="O16" s="4">
        <v>38</v>
      </c>
      <c r="P16" s="4">
        <v>42</v>
      </c>
      <c r="Q16" s="4"/>
      <c r="R16" s="4"/>
      <c r="S16" s="4">
        <v>44</v>
      </c>
      <c r="T16" s="4">
        <v>42</v>
      </c>
      <c r="U16" s="4">
        <v>44</v>
      </c>
      <c r="V16" s="4">
        <v>43</v>
      </c>
      <c r="W16" s="4">
        <v>42</v>
      </c>
      <c r="X16" s="4">
        <v>45</v>
      </c>
      <c r="Y16" s="4">
        <v>44</v>
      </c>
      <c r="Z16" s="4">
        <v>38</v>
      </c>
      <c r="AA16" s="4">
        <v>41</v>
      </c>
      <c r="AB16" s="4">
        <v>40</v>
      </c>
      <c r="AC16" s="4">
        <v>44</v>
      </c>
      <c r="AD16" s="4">
        <v>39</v>
      </c>
      <c r="AE16" s="4">
        <v>43</v>
      </c>
      <c r="AF16" s="4">
        <v>43</v>
      </c>
      <c r="AG16" s="4">
        <v>41</v>
      </c>
      <c r="AH16" s="4">
        <v>41</v>
      </c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</row>
    <row r="17" spans="1:49" x14ac:dyDescent="0.3">
      <c r="A17" s="4">
        <f t="shared" si="1"/>
        <v>13</v>
      </c>
      <c r="B17" s="5" t="s">
        <v>30</v>
      </c>
      <c r="C17" s="4">
        <v>11</v>
      </c>
      <c r="D17" s="4">
        <v>5</v>
      </c>
      <c r="E17" s="12">
        <f t="shared" ref="E17:E32" si="12">F17-5*C17</f>
        <v>155</v>
      </c>
      <c r="F17" s="9">
        <f>IF(AND(G17&gt;0),G17,H17)</f>
        <v>210</v>
      </c>
      <c r="G17" s="8">
        <f>IF(ISERROR(SMALL(I17:AV17,1)+SMALL(I17:AV17,2)+SMALL(I17:AV17,3)+SMALL(I17:AV17,4)+SMALL(I17:AV17,5)),0,SMALL(I17:AV17,1)+SMALL(I17:AV17,2)+SMALL(I17:AV17,3)+SMALL(I17:AV17,4)+SMALL(I17:AV17,5))</f>
        <v>210</v>
      </c>
      <c r="H17" s="8">
        <f>SUM(I17:AV17)</f>
        <v>913</v>
      </c>
      <c r="I17" s="4">
        <v>43</v>
      </c>
      <c r="J17" s="4">
        <v>45</v>
      </c>
      <c r="K17" s="4">
        <v>46</v>
      </c>
      <c r="L17" s="4">
        <v>50</v>
      </c>
      <c r="M17" s="4">
        <v>47</v>
      </c>
      <c r="N17" s="4">
        <v>45</v>
      </c>
      <c r="O17" s="4">
        <v>53</v>
      </c>
      <c r="P17" s="4">
        <v>46</v>
      </c>
      <c r="Q17" s="4">
        <v>49</v>
      </c>
      <c r="R17" s="4">
        <v>47</v>
      </c>
      <c r="S17" s="4"/>
      <c r="T17" s="4"/>
      <c r="U17" s="4"/>
      <c r="V17" s="4"/>
      <c r="W17" s="4"/>
      <c r="X17" s="4"/>
      <c r="Y17" s="4">
        <v>46</v>
      </c>
      <c r="Z17" s="4">
        <v>43</v>
      </c>
      <c r="AA17" s="4">
        <v>50</v>
      </c>
      <c r="AB17" s="4">
        <v>46</v>
      </c>
      <c r="AC17" s="4">
        <v>41</v>
      </c>
      <c r="AD17" s="4">
        <v>41</v>
      </c>
      <c r="AE17" s="4">
        <v>42</v>
      </c>
      <c r="AF17" s="4">
        <v>44</v>
      </c>
      <c r="AG17" s="4">
        <v>43</v>
      </c>
      <c r="AH17" s="4">
        <v>46</v>
      </c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t="s">
        <v>49</v>
      </c>
    </row>
    <row r="18" spans="1:49" x14ac:dyDescent="0.3">
      <c r="A18" s="4">
        <f t="shared" si="1"/>
        <v>14</v>
      </c>
      <c r="B18" s="5" t="s">
        <v>27</v>
      </c>
      <c r="C18" s="4">
        <v>12</v>
      </c>
      <c r="D18" s="4">
        <v>5</v>
      </c>
      <c r="E18" s="12">
        <f t="shared" si="12"/>
        <v>155</v>
      </c>
      <c r="F18" s="9">
        <f>IF(AND(G18&gt;0),G18,H18)</f>
        <v>215</v>
      </c>
      <c r="G18" s="8">
        <f>IF(ISERROR(SMALL(I18:AV18,1)+SMALL(I18:AV18,2)+SMALL(I18:AV18,3)+SMALL(I18:AV18,4)+SMALL(I18:AV18,5)),0,SMALL(I18:AV18,1)+SMALL(I18:AV18,2)+SMALL(I18:AV18,3)+SMALL(I18:AV18,4)+SMALL(I18:AV18,5))</f>
        <v>215</v>
      </c>
      <c r="H18" s="8">
        <f>SUM(I18:AV18)</f>
        <v>1102</v>
      </c>
      <c r="I18" s="4">
        <v>48</v>
      </c>
      <c r="J18" s="4">
        <v>42</v>
      </c>
      <c r="K18" s="4">
        <v>49</v>
      </c>
      <c r="L18" s="4">
        <v>45</v>
      </c>
      <c r="M18" s="4">
        <v>49</v>
      </c>
      <c r="N18" s="4">
        <v>44</v>
      </c>
      <c r="O18" s="4">
        <v>47</v>
      </c>
      <c r="P18" s="4">
        <v>42</v>
      </c>
      <c r="Q18" s="4">
        <v>46</v>
      </c>
      <c r="R18" s="4">
        <v>44</v>
      </c>
      <c r="S18" s="4">
        <v>48</v>
      </c>
      <c r="T18" s="4">
        <v>44</v>
      </c>
      <c r="U18" s="4">
        <v>44</v>
      </c>
      <c r="V18" s="4">
        <v>47</v>
      </c>
      <c r="W18" s="4">
        <v>51</v>
      </c>
      <c r="X18" s="4">
        <v>44</v>
      </c>
      <c r="Y18" s="4">
        <v>45</v>
      </c>
      <c r="Z18" s="4">
        <v>43</v>
      </c>
      <c r="AA18" s="4">
        <v>45</v>
      </c>
      <c r="AB18" s="4">
        <v>47</v>
      </c>
      <c r="AC18" s="4">
        <v>49</v>
      </c>
      <c r="AD18" s="4">
        <v>46</v>
      </c>
      <c r="AE18" s="4"/>
      <c r="AF18" s="4"/>
      <c r="AG18" s="4">
        <v>48</v>
      </c>
      <c r="AH18" s="4">
        <v>45</v>
      </c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 spans="1:49" x14ac:dyDescent="0.3">
      <c r="A19" s="4">
        <f t="shared" si="1"/>
        <v>15</v>
      </c>
      <c r="B19" s="5" t="s">
        <v>43</v>
      </c>
      <c r="C19" s="4">
        <v>10.5</v>
      </c>
      <c r="D19" s="4">
        <v>5</v>
      </c>
      <c r="E19" s="12">
        <f t="shared" ref="E19:E31" si="13">F19-5*C19</f>
        <v>155.5</v>
      </c>
      <c r="F19" s="9">
        <f>IF(AND(G19&gt;0),G19,H19)</f>
        <v>208</v>
      </c>
      <c r="G19" s="8">
        <f>IF(ISERROR(SMALL(I19:AV19,1)+SMALL(I19:AV19,2)+SMALL(I19:AV19,3)+SMALL(I19:AV19,4)+SMALL(I19:AV19,5)),0,SMALL(I19:AV19,1)+SMALL(I19:AV19,2)+SMALL(I19:AV19,3)+SMALL(I19:AV19,4)+SMALL(I19:AV19,5))</f>
        <v>208</v>
      </c>
      <c r="H19" s="8">
        <f>SUM(I19:AV19)</f>
        <v>899</v>
      </c>
      <c r="I19" s="4">
        <v>40</v>
      </c>
      <c r="J19" s="4">
        <v>44</v>
      </c>
      <c r="K19" s="4">
        <v>47</v>
      </c>
      <c r="L19" s="4">
        <v>46</v>
      </c>
      <c r="M19" s="4">
        <v>51</v>
      </c>
      <c r="N19" s="4">
        <v>42</v>
      </c>
      <c r="O19" s="4">
        <v>42</v>
      </c>
      <c r="P19" s="4">
        <v>42</v>
      </c>
      <c r="Q19" s="4"/>
      <c r="R19" s="4"/>
      <c r="S19" s="4"/>
      <c r="T19" s="4"/>
      <c r="U19" s="4">
        <v>49</v>
      </c>
      <c r="V19" s="4">
        <v>46</v>
      </c>
      <c r="W19" s="4">
        <v>45</v>
      </c>
      <c r="X19" s="4">
        <v>50</v>
      </c>
      <c r="Y19" s="4">
        <v>44</v>
      </c>
      <c r="Z19" s="4">
        <v>45</v>
      </c>
      <c r="AA19" s="4">
        <v>42</v>
      </c>
      <c r="AB19" s="4">
        <v>42</v>
      </c>
      <c r="AC19" s="4"/>
      <c r="AD19" s="4"/>
      <c r="AE19" s="4">
        <v>48</v>
      </c>
      <c r="AF19" s="4">
        <v>44</v>
      </c>
      <c r="AG19" s="4">
        <v>47</v>
      </c>
      <c r="AH19" s="4">
        <v>43</v>
      </c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1:49" x14ac:dyDescent="0.3">
      <c r="A20" s="4">
        <f t="shared" si="1"/>
        <v>16</v>
      </c>
      <c r="B20" s="5" t="s">
        <v>0</v>
      </c>
      <c r="C20" s="4">
        <v>4.5</v>
      </c>
      <c r="D20" s="4">
        <v>5</v>
      </c>
      <c r="E20" s="12">
        <f t="shared" si="13"/>
        <v>156.5</v>
      </c>
      <c r="F20" s="9">
        <f>IF(AND(G20&gt;0),G20,H20)</f>
        <v>179</v>
      </c>
      <c r="G20" s="8">
        <f>IF(ISERROR(SMALL(I20:AV20,1)+SMALL(I20:AV20,2)+SMALL(I20:AV20,3)+SMALL(I20:AV20,4)+SMALL(I20:AV20,5)),0,SMALL(I20:AV20,1)+SMALL(I20:AV20,2)+SMALL(I20:AV20,3)+SMALL(I20:AV20,4)+SMALL(I20:AV20,5))</f>
        <v>179</v>
      </c>
      <c r="H20" s="8">
        <f>SUM(I20:AV20)</f>
        <v>778</v>
      </c>
      <c r="I20" s="4">
        <v>37</v>
      </c>
      <c r="J20" s="4">
        <v>39</v>
      </c>
      <c r="K20" s="4">
        <v>35</v>
      </c>
      <c r="L20" s="4">
        <v>37</v>
      </c>
      <c r="M20" s="4">
        <v>41</v>
      </c>
      <c r="N20" s="4">
        <v>35</v>
      </c>
      <c r="O20" s="4">
        <v>40</v>
      </c>
      <c r="P20" s="4">
        <v>38</v>
      </c>
      <c r="Q20" s="4">
        <v>41</v>
      </c>
      <c r="R20" s="4">
        <v>38</v>
      </c>
      <c r="S20" s="4"/>
      <c r="T20" s="4"/>
      <c r="U20" s="4"/>
      <c r="V20" s="4"/>
      <c r="W20" s="4"/>
      <c r="X20" s="4"/>
      <c r="Y20" s="4">
        <v>41</v>
      </c>
      <c r="Z20" s="4">
        <v>36</v>
      </c>
      <c r="AA20" s="4">
        <v>41</v>
      </c>
      <c r="AB20" s="4">
        <v>36</v>
      </c>
      <c r="AC20" s="4">
        <v>39</v>
      </c>
      <c r="AD20" s="4">
        <v>43</v>
      </c>
      <c r="AE20" s="4">
        <v>40</v>
      </c>
      <c r="AF20" s="4">
        <v>42</v>
      </c>
      <c r="AG20" s="4">
        <v>39</v>
      </c>
      <c r="AH20" s="4">
        <v>40</v>
      </c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1:49" x14ac:dyDescent="0.3">
      <c r="A21" s="4">
        <f t="shared" si="1"/>
        <v>17</v>
      </c>
      <c r="B21" s="5" t="s">
        <v>34</v>
      </c>
      <c r="C21" s="4">
        <v>2</v>
      </c>
      <c r="D21" s="4">
        <v>5</v>
      </c>
      <c r="E21" s="12">
        <f t="shared" si="13"/>
        <v>158</v>
      </c>
      <c r="F21" s="9">
        <f t="shared" ref="F21" si="14">IF(AND(G21&gt;0),G21,H21)</f>
        <v>168</v>
      </c>
      <c r="G21" s="8">
        <f t="shared" ref="G21" si="15">IF(ISERROR(SMALL(I21:AV21,1)+SMALL(I21:AV21,2)+SMALL(I21:AV21,3)+SMALL(I21:AV21,4)+SMALL(I21:AV21,5)),0,SMALL(I21:AV21,1)+SMALL(I21:AV21,2)+SMALL(I21:AV21,3)+SMALL(I21:AV21,4)+SMALL(I21:AV21,5))</f>
        <v>168</v>
      </c>
      <c r="H21" s="8">
        <f t="shared" ref="H21" si="16">SUM(I21:AV21)</f>
        <v>820</v>
      </c>
      <c r="I21" s="4"/>
      <c r="J21" s="4"/>
      <c r="K21" s="4"/>
      <c r="L21" s="4"/>
      <c r="M21" s="4">
        <v>35</v>
      </c>
      <c r="N21" s="4">
        <v>31</v>
      </c>
      <c r="O21" s="4">
        <v>40</v>
      </c>
      <c r="P21" s="4">
        <v>40</v>
      </c>
      <c r="Q21" s="4">
        <v>36</v>
      </c>
      <c r="R21" s="4">
        <v>40</v>
      </c>
      <c r="S21" s="4">
        <v>35</v>
      </c>
      <c r="T21" s="4">
        <v>43</v>
      </c>
      <c r="U21" s="4">
        <v>37</v>
      </c>
      <c r="V21" s="4">
        <v>37</v>
      </c>
      <c r="W21" s="4">
        <v>35</v>
      </c>
      <c r="X21" s="4">
        <v>39</v>
      </c>
      <c r="Y21" s="4">
        <v>40</v>
      </c>
      <c r="Z21" s="4">
        <v>40</v>
      </c>
      <c r="AA21" s="4">
        <v>33</v>
      </c>
      <c r="AB21" s="4">
        <v>38</v>
      </c>
      <c r="AC21" s="4">
        <v>36</v>
      </c>
      <c r="AD21" s="4">
        <v>34</v>
      </c>
      <c r="AE21" s="4">
        <v>37</v>
      </c>
      <c r="AF21" s="4">
        <v>36</v>
      </c>
      <c r="AG21" s="4">
        <v>39</v>
      </c>
      <c r="AH21" s="4">
        <v>39</v>
      </c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t="s">
        <v>49</v>
      </c>
    </row>
    <row r="22" spans="1:49" x14ac:dyDescent="0.3">
      <c r="A22" s="4">
        <f t="shared" si="1"/>
        <v>18</v>
      </c>
      <c r="B22" s="5" t="s">
        <v>42</v>
      </c>
      <c r="C22" s="4">
        <v>9</v>
      </c>
      <c r="D22" s="4">
        <v>5</v>
      </c>
      <c r="E22" s="12">
        <f t="shared" si="13"/>
        <v>158</v>
      </c>
      <c r="F22" s="9">
        <f t="shared" ref="F22:F29" si="17">IF(AND(G22&gt;0),G22,H22)</f>
        <v>203</v>
      </c>
      <c r="G22" s="8">
        <f t="shared" ref="G22:G27" si="18">IF(ISERROR(SMALL(I22:AV22,1)+SMALL(I22:AV22,2)+SMALL(I22:AV22,3)+SMALL(I22:AV22,4)+SMALL(I22:AV22,5)),0,SMALL(I22:AV22,1)+SMALL(I22:AV22,2)+SMALL(I22:AV22,3)+SMALL(I22:AV22,4)+SMALL(I22:AV22,5))</f>
        <v>203</v>
      </c>
      <c r="H22" s="8">
        <f t="shared" ref="H22:H27" si="19">SUM(I22:AV22)</f>
        <v>991</v>
      </c>
      <c r="I22" s="4">
        <v>40</v>
      </c>
      <c r="J22" s="4">
        <v>44</v>
      </c>
      <c r="K22" s="4">
        <v>42</v>
      </c>
      <c r="L22" s="4">
        <v>42</v>
      </c>
      <c r="M22" s="4"/>
      <c r="N22" s="4"/>
      <c r="O22" s="4">
        <v>42</v>
      </c>
      <c r="P22" s="4">
        <v>42</v>
      </c>
      <c r="Q22" s="4">
        <v>46</v>
      </c>
      <c r="R22" s="4"/>
      <c r="S22" s="4">
        <v>43</v>
      </c>
      <c r="T22" s="4">
        <v>43</v>
      </c>
      <c r="U22" s="4">
        <v>45</v>
      </c>
      <c r="V22" s="4">
        <v>38</v>
      </c>
      <c r="W22" s="4">
        <v>44</v>
      </c>
      <c r="X22" s="4">
        <v>41</v>
      </c>
      <c r="Y22" s="4">
        <v>47</v>
      </c>
      <c r="Z22" s="4">
        <v>42</v>
      </c>
      <c r="AA22" s="4">
        <v>43</v>
      </c>
      <c r="AB22" s="4">
        <v>47</v>
      </c>
      <c r="AC22" s="4">
        <v>45</v>
      </c>
      <c r="AD22" s="4">
        <v>44</v>
      </c>
      <c r="AE22" s="4">
        <v>43</v>
      </c>
      <c r="AF22" s="4">
        <v>43</v>
      </c>
      <c r="AG22" s="4">
        <v>43</v>
      </c>
      <c r="AH22" s="4">
        <v>42</v>
      </c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 spans="1:49" x14ac:dyDescent="0.3">
      <c r="A23" s="4">
        <f t="shared" si="1"/>
        <v>19</v>
      </c>
      <c r="B23" s="10" t="s">
        <v>26</v>
      </c>
      <c r="C23" s="4">
        <v>9.5</v>
      </c>
      <c r="D23" s="4">
        <v>5</v>
      </c>
      <c r="E23" s="12">
        <f t="shared" si="13"/>
        <v>159.5</v>
      </c>
      <c r="F23" s="9">
        <f t="shared" si="17"/>
        <v>207</v>
      </c>
      <c r="G23" s="8">
        <f t="shared" si="18"/>
        <v>207</v>
      </c>
      <c r="H23" s="8">
        <f t="shared" si="19"/>
        <v>713</v>
      </c>
      <c r="I23" s="4"/>
      <c r="J23" s="4"/>
      <c r="K23" s="4"/>
      <c r="L23" s="4"/>
      <c r="M23" s="4">
        <v>46</v>
      </c>
      <c r="N23" s="4">
        <v>47</v>
      </c>
      <c r="O23" s="4">
        <v>45</v>
      </c>
      <c r="P23" s="4">
        <v>43</v>
      </c>
      <c r="Q23" s="4"/>
      <c r="R23" s="4"/>
      <c r="S23" s="4">
        <v>43</v>
      </c>
      <c r="T23" s="4">
        <v>42</v>
      </c>
      <c r="U23" s="4">
        <v>51</v>
      </c>
      <c r="V23" s="4">
        <v>45</v>
      </c>
      <c r="W23" s="4">
        <v>47</v>
      </c>
      <c r="X23" s="4">
        <v>43</v>
      </c>
      <c r="Y23" s="4"/>
      <c r="Z23" s="4"/>
      <c r="AA23" s="4">
        <v>40</v>
      </c>
      <c r="AB23" s="4">
        <v>39</v>
      </c>
      <c r="AC23" s="4">
        <v>45</v>
      </c>
      <c r="AD23" s="4">
        <v>44</v>
      </c>
      <c r="AE23" s="4">
        <v>45</v>
      </c>
      <c r="AF23" s="4">
        <v>48</v>
      </c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1:49" x14ac:dyDescent="0.3">
      <c r="A24" s="4">
        <f t="shared" si="1"/>
        <v>20</v>
      </c>
      <c r="B24" s="5" t="s">
        <v>36</v>
      </c>
      <c r="C24" s="4">
        <v>6.5</v>
      </c>
      <c r="D24" s="4">
        <v>5</v>
      </c>
      <c r="E24" s="12">
        <f t="shared" si="13"/>
        <v>160.5</v>
      </c>
      <c r="F24" s="9">
        <f t="shared" si="17"/>
        <v>193</v>
      </c>
      <c r="G24" s="8">
        <f t="shared" si="18"/>
        <v>193</v>
      </c>
      <c r="H24" s="8">
        <f t="shared" si="19"/>
        <v>320</v>
      </c>
      <c r="I24" s="4">
        <v>38</v>
      </c>
      <c r="J24" s="4">
        <v>43</v>
      </c>
      <c r="K24" s="4">
        <v>39</v>
      </c>
      <c r="L24" s="4">
        <v>38</v>
      </c>
      <c r="M24" s="4">
        <v>42</v>
      </c>
      <c r="N24" s="4">
        <v>38</v>
      </c>
      <c r="O24" s="4">
        <v>40</v>
      </c>
      <c r="P24" s="4">
        <v>42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49" x14ac:dyDescent="0.3">
      <c r="A25" s="4">
        <f t="shared" si="1"/>
        <v>21</v>
      </c>
      <c r="B25" s="10" t="s">
        <v>33</v>
      </c>
      <c r="C25" s="4">
        <v>3</v>
      </c>
      <c r="D25" s="4">
        <v>5</v>
      </c>
      <c r="E25" s="12">
        <f t="shared" si="13"/>
        <v>161</v>
      </c>
      <c r="F25" s="9">
        <f t="shared" si="17"/>
        <v>176</v>
      </c>
      <c r="G25" s="8">
        <f t="shared" si="18"/>
        <v>176</v>
      </c>
      <c r="H25" s="8">
        <f t="shared" si="19"/>
        <v>871</v>
      </c>
      <c r="I25" s="4">
        <v>36</v>
      </c>
      <c r="J25" s="4">
        <v>39</v>
      </c>
      <c r="K25" s="4">
        <v>37</v>
      </c>
      <c r="L25" s="4">
        <v>41</v>
      </c>
      <c r="M25" s="4">
        <v>40</v>
      </c>
      <c r="N25" s="4">
        <v>41</v>
      </c>
      <c r="O25" s="4">
        <v>41</v>
      </c>
      <c r="P25" s="4">
        <v>35</v>
      </c>
      <c r="Q25" s="4">
        <v>39</v>
      </c>
      <c r="R25" s="4">
        <v>37</v>
      </c>
      <c r="S25" s="4">
        <v>44</v>
      </c>
      <c r="T25" s="4">
        <v>38</v>
      </c>
      <c r="U25" s="4">
        <v>41</v>
      </c>
      <c r="V25" s="4">
        <v>42</v>
      </c>
      <c r="W25" s="4">
        <v>41</v>
      </c>
      <c r="X25" s="4">
        <v>48</v>
      </c>
      <c r="Y25" s="4">
        <v>42</v>
      </c>
      <c r="Z25" s="4">
        <v>35</v>
      </c>
      <c r="AA25" s="4">
        <v>39</v>
      </c>
      <c r="AB25" s="4">
        <v>41</v>
      </c>
      <c r="AC25" s="4">
        <v>41</v>
      </c>
      <c r="AD25" s="4">
        <v>33</v>
      </c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t="s">
        <v>49</v>
      </c>
    </row>
    <row r="26" spans="1:49" x14ac:dyDescent="0.3">
      <c r="A26" s="4">
        <f t="shared" si="1"/>
        <v>22</v>
      </c>
      <c r="B26" s="5" t="s">
        <v>39</v>
      </c>
      <c r="C26" s="4">
        <v>9</v>
      </c>
      <c r="D26" s="4">
        <v>5</v>
      </c>
      <c r="E26" s="12">
        <f t="shared" si="13"/>
        <v>161</v>
      </c>
      <c r="F26" s="9">
        <f t="shared" si="17"/>
        <v>206</v>
      </c>
      <c r="G26" s="8">
        <f t="shared" si="18"/>
        <v>206</v>
      </c>
      <c r="H26" s="8">
        <f t="shared" si="19"/>
        <v>617</v>
      </c>
      <c r="I26" s="4"/>
      <c r="J26" s="4"/>
      <c r="K26" s="4"/>
      <c r="L26" s="4"/>
      <c r="M26" s="4">
        <v>45</v>
      </c>
      <c r="N26" s="4">
        <v>43</v>
      </c>
      <c r="O26" s="4">
        <v>45</v>
      </c>
      <c r="P26" s="4">
        <v>46</v>
      </c>
      <c r="Q26" s="4">
        <v>45</v>
      </c>
      <c r="R26" s="4">
        <v>46</v>
      </c>
      <c r="S26" s="4"/>
      <c r="T26" s="4"/>
      <c r="U26" s="4"/>
      <c r="V26" s="4"/>
      <c r="W26" s="4">
        <v>48</v>
      </c>
      <c r="X26" s="4">
        <v>45</v>
      </c>
      <c r="Y26" s="4">
        <v>46</v>
      </c>
      <c r="Z26" s="4">
        <v>41</v>
      </c>
      <c r="AA26" s="4">
        <v>39</v>
      </c>
      <c r="AB26" s="4">
        <v>39</v>
      </c>
      <c r="AC26" s="4">
        <v>45</v>
      </c>
      <c r="AD26" s="4">
        <v>44</v>
      </c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</row>
    <row r="27" spans="1:49" x14ac:dyDescent="0.3">
      <c r="A27" s="4">
        <f t="shared" si="1"/>
        <v>23</v>
      </c>
      <c r="B27" s="5" t="s">
        <v>4</v>
      </c>
      <c r="C27" s="4">
        <v>4</v>
      </c>
      <c r="D27" s="4">
        <v>5</v>
      </c>
      <c r="E27" s="12">
        <f t="shared" si="13"/>
        <v>163</v>
      </c>
      <c r="F27" s="9">
        <f t="shared" si="17"/>
        <v>183</v>
      </c>
      <c r="G27" s="8">
        <f t="shared" si="18"/>
        <v>183</v>
      </c>
      <c r="H27" s="8">
        <f t="shared" si="19"/>
        <v>946</v>
      </c>
      <c r="I27" s="4">
        <v>38</v>
      </c>
      <c r="J27" s="4">
        <v>39</v>
      </c>
      <c r="K27" s="4"/>
      <c r="L27" s="4"/>
      <c r="M27" s="4">
        <v>39</v>
      </c>
      <c r="N27" s="4">
        <v>42</v>
      </c>
      <c r="O27" s="4">
        <v>41</v>
      </c>
      <c r="P27" s="4">
        <v>38</v>
      </c>
      <c r="Q27" s="4">
        <v>44</v>
      </c>
      <c r="R27" s="4">
        <v>42</v>
      </c>
      <c r="S27" s="4">
        <v>35</v>
      </c>
      <c r="T27" s="4">
        <v>37</v>
      </c>
      <c r="U27" s="4">
        <v>37</v>
      </c>
      <c r="V27" s="4">
        <v>38</v>
      </c>
      <c r="W27" s="4">
        <v>40</v>
      </c>
      <c r="X27" s="4">
        <v>43</v>
      </c>
      <c r="Y27" s="4">
        <v>39</v>
      </c>
      <c r="Z27" s="4">
        <v>39</v>
      </c>
      <c r="AA27" s="4">
        <v>40</v>
      </c>
      <c r="AB27" s="4">
        <v>39</v>
      </c>
      <c r="AC27" s="4">
        <v>39</v>
      </c>
      <c r="AD27" s="4">
        <v>37</v>
      </c>
      <c r="AE27" s="4">
        <v>43</v>
      </c>
      <c r="AF27" s="4">
        <v>37</v>
      </c>
      <c r="AG27" s="4">
        <v>40</v>
      </c>
      <c r="AH27" s="4">
        <v>40</v>
      </c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1:49" x14ac:dyDescent="0.3">
      <c r="A28" s="4">
        <f t="shared" si="1"/>
        <v>24</v>
      </c>
      <c r="B28" s="5" t="s">
        <v>21</v>
      </c>
      <c r="C28" s="4">
        <v>10</v>
      </c>
      <c r="D28" s="4">
        <v>5</v>
      </c>
      <c r="E28" s="12">
        <f t="shared" si="13"/>
        <v>165</v>
      </c>
      <c r="F28" s="9">
        <f t="shared" si="17"/>
        <v>215</v>
      </c>
      <c r="G28" s="8">
        <f t="shared" ref="G28" si="20">IF(ISERROR(SMALL(I28:AV28,1)+SMALL(I28:AV28,2)+SMALL(I28:AV28,3)+SMALL(I28:AV28,4)+SMALL(I28:AV28,5)),0,SMALL(I28:AV28,1)+SMALL(I28:AV28,2)+SMALL(I28:AV28,3)+SMALL(I28:AV28,4)+SMALL(I28:AV28,5))</f>
        <v>215</v>
      </c>
      <c r="H28" s="8">
        <f t="shared" ref="H28" si="21">SUM(I28:AV28)</f>
        <v>723</v>
      </c>
      <c r="I28" s="4"/>
      <c r="J28" s="4"/>
      <c r="K28" s="4"/>
      <c r="L28" s="4"/>
      <c r="M28" s="4">
        <v>47</v>
      </c>
      <c r="N28" s="4">
        <v>45</v>
      </c>
      <c r="O28" s="4">
        <v>44</v>
      </c>
      <c r="P28" s="4">
        <v>44</v>
      </c>
      <c r="Q28" s="4"/>
      <c r="R28" s="4"/>
      <c r="S28" s="4">
        <v>39</v>
      </c>
      <c r="T28" s="4">
        <v>44</v>
      </c>
      <c r="U28" s="4">
        <v>46</v>
      </c>
      <c r="V28" s="4">
        <v>46</v>
      </c>
      <c r="W28" s="4">
        <v>44</v>
      </c>
      <c r="X28" s="4">
        <v>50</v>
      </c>
      <c r="Y28" s="4"/>
      <c r="Z28" s="4"/>
      <c r="AA28" s="4">
        <v>44</v>
      </c>
      <c r="AB28" s="4">
        <v>46</v>
      </c>
      <c r="AC28" s="4">
        <v>44</v>
      </c>
      <c r="AD28" s="4">
        <v>47</v>
      </c>
      <c r="AE28" s="4">
        <v>48</v>
      </c>
      <c r="AF28" s="4">
        <v>45</v>
      </c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49" x14ac:dyDescent="0.3">
      <c r="A29" s="4">
        <f t="shared" si="1"/>
        <v>25</v>
      </c>
      <c r="B29" s="5" t="s">
        <v>40</v>
      </c>
      <c r="C29" s="4">
        <v>11.5</v>
      </c>
      <c r="D29" s="4">
        <v>5</v>
      </c>
      <c r="E29" s="12">
        <f t="shared" si="13"/>
        <v>168.5</v>
      </c>
      <c r="F29" s="9">
        <f t="shared" si="17"/>
        <v>226</v>
      </c>
      <c r="G29" s="8">
        <f>IF(ISERROR(SMALL(I29:AV29,1)+SMALL(I29:AV29,2)+SMALL(I29:AV29,3)+SMALL(I29:AV29,4)+SMALL(I29:AV29,5)),0,SMALL(I29:AV29,1)+SMALL(I29:AV29,2)+SMALL(I29:AV29,3)+SMALL(I29:AV29,4)+SMALL(I29:AV29,5))</f>
        <v>226</v>
      </c>
      <c r="H29" s="8">
        <f>SUM(I29:AV29)</f>
        <v>863</v>
      </c>
      <c r="I29" s="4">
        <v>47</v>
      </c>
      <c r="J29" s="4">
        <v>45</v>
      </c>
      <c r="K29" s="4">
        <v>50</v>
      </c>
      <c r="L29" s="4">
        <v>49</v>
      </c>
      <c r="M29" s="4">
        <v>46</v>
      </c>
      <c r="N29" s="4">
        <v>50</v>
      </c>
      <c r="O29" s="4"/>
      <c r="P29" s="4"/>
      <c r="Q29" s="4"/>
      <c r="R29" s="4"/>
      <c r="S29" s="4"/>
      <c r="T29" s="4"/>
      <c r="U29" s="4">
        <v>49</v>
      </c>
      <c r="V29" s="4">
        <v>48</v>
      </c>
      <c r="W29" s="4">
        <v>51</v>
      </c>
      <c r="X29" s="4">
        <v>53</v>
      </c>
      <c r="Y29" s="4">
        <v>45</v>
      </c>
      <c r="Z29" s="4">
        <v>50</v>
      </c>
      <c r="AA29" s="4">
        <v>46</v>
      </c>
      <c r="AB29" s="4">
        <v>47</v>
      </c>
      <c r="AC29" s="4"/>
      <c r="AD29" s="4"/>
      <c r="AE29" s="4">
        <v>48</v>
      </c>
      <c r="AF29" s="4">
        <v>48</v>
      </c>
      <c r="AG29" s="4">
        <v>47</v>
      </c>
      <c r="AH29" s="4">
        <v>44</v>
      </c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49" x14ac:dyDescent="0.3">
      <c r="A30" s="4">
        <f t="shared" si="1"/>
        <v>26</v>
      </c>
      <c r="B30" s="5" t="s">
        <v>46</v>
      </c>
      <c r="C30" s="4">
        <v>7</v>
      </c>
      <c r="D30" s="4">
        <v>5</v>
      </c>
      <c r="E30" s="12">
        <f t="shared" si="13"/>
        <v>169</v>
      </c>
      <c r="F30" s="9">
        <f t="shared" ref="F30" si="22">IF(AND(G30&gt;0),G30,H30)</f>
        <v>204</v>
      </c>
      <c r="G30" s="8">
        <f>IF(ISERROR(SMALL(I30:AV30,1)+SMALL(I30:AV30,2)+SMALL(I30:AV30,3)+SMALL(I30:AV30,4)+SMALL(I30:AV30,5)),0,SMALL(I30:AV30,1)+SMALL(I30:AV30,2)+SMALL(I30:AV30,3)+SMALL(I30:AV30,4)+SMALL(I30:AV30,5))</f>
        <v>204</v>
      </c>
      <c r="H30" s="8">
        <f>SUM(I30:AV30)</f>
        <v>796</v>
      </c>
      <c r="I30" s="4"/>
      <c r="J30" s="4"/>
      <c r="K30" s="4"/>
      <c r="L30" s="4"/>
      <c r="M30" s="4"/>
      <c r="N30" s="4"/>
      <c r="O30" s="4">
        <v>43</v>
      </c>
      <c r="P30" s="4">
        <v>38</v>
      </c>
      <c r="Q30" s="4"/>
      <c r="R30" s="4"/>
      <c r="S30" s="4">
        <v>44</v>
      </c>
      <c r="T30" s="4">
        <v>43</v>
      </c>
      <c r="U30" s="4">
        <v>42</v>
      </c>
      <c r="V30" s="4">
        <v>48</v>
      </c>
      <c r="W30" s="4">
        <v>42</v>
      </c>
      <c r="X30" s="4">
        <v>41</v>
      </c>
      <c r="Y30" s="4">
        <v>48</v>
      </c>
      <c r="Z30" s="4">
        <v>46</v>
      </c>
      <c r="AA30" s="4">
        <v>45</v>
      </c>
      <c r="AB30" s="4">
        <v>46</v>
      </c>
      <c r="AC30" s="4">
        <v>51</v>
      </c>
      <c r="AD30" s="4">
        <v>42</v>
      </c>
      <c r="AE30" s="4">
        <v>42</v>
      </c>
      <c r="AF30" s="4">
        <v>46</v>
      </c>
      <c r="AG30" s="4">
        <v>48</v>
      </c>
      <c r="AH30" s="4">
        <v>41</v>
      </c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1:49" x14ac:dyDescent="0.3">
      <c r="A31" s="4">
        <f t="shared" si="1"/>
        <v>27</v>
      </c>
      <c r="B31" s="5" t="s">
        <v>37</v>
      </c>
      <c r="C31" s="4">
        <v>5.5</v>
      </c>
      <c r="D31" s="4">
        <v>5</v>
      </c>
      <c r="E31" s="12">
        <f t="shared" si="13"/>
        <v>170.5</v>
      </c>
      <c r="F31" s="9">
        <f>IF(AND(G31&gt;0),G31,H31)</f>
        <v>198</v>
      </c>
      <c r="G31" s="8">
        <f>IF(ISERROR(SMALL(I31:AV31,1)+SMALL(I31:AV31,2)+SMALL(I31:AV31,3)+SMALL(I31:AV31,4)+SMALL(I31:AV31,5)),0,SMALL(I31:AV31,1)+SMALL(I31:AV31,2)+SMALL(I31:AV31,3)+SMALL(I31:AV31,4)+SMALL(I31:AV31,5))</f>
        <v>198</v>
      </c>
      <c r="H31" s="8">
        <f>SUM(I31:AV31)</f>
        <v>243</v>
      </c>
      <c r="I31" s="4">
        <v>45</v>
      </c>
      <c r="J31" s="4">
        <v>37</v>
      </c>
      <c r="K31" s="4">
        <v>36</v>
      </c>
      <c r="L31" s="4">
        <v>38</v>
      </c>
      <c r="M31" s="4">
        <v>44</v>
      </c>
      <c r="N31" s="4">
        <v>43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49" x14ac:dyDescent="0.3">
      <c r="A32" s="4">
        <f t="shared" si="1"/>
        <v>28</v>
      </c>
      <c r="B32" s="5" t="s">
        <v>41</v>
      </c>
      <c r="C32" s="4">
        <v>9</v>
      </c>
      <c r="D32" s="4">
        <v>5</v>
      </c>
      <c r="E32" s="12">
        <f t="shared" si="12"/>
        <v>174</v>
      </c>
      <c r="F32" s="9">
        <f>IF(AND(G32&gt;0),G32,H32)</f>
        <v>219</v>
      </c>
      <c r="G32" s="8">
        <f>IF(ISERROR(SMALL(I32:AV32,1)+SMALL(I32:AV32,2)+SMALL(I32:AV32,3)+SMALL(I32:AV32,4)+SMALL(I32:AV32,5)),0,SMALL(I32:AV32,1)+SMALL(I32:AV32,2)+SMALL(I32:AV32,3)+SMALL(I32:AV32,4)+SMALL(I32:AV32,5))</f>
        <v>219</v>
      </c>
      <c r="H32" s="8">
        <f>SUM(I32:AV32)</f>
        <v>452</v>
      </c>
      <c r="I32" s="4"/>
      <c r="J32" s="4"/>
      <c r="K32" s="4">
        <v>46</v>
      </c>
      <c r="L32" s="4">
        <v>46</v>
      </c>
      <c r="M32" s="4">
        <v>44</v>
      </c>
      <c r="N32" s="4">
        <v>48</v>
      </c>
      <c r="O32" s="4">
        <v>44</v>
      </c>
      <c r="P32" s="4">
        <v>43</v>
      </c>
      <c r="Q32" s="4"/>
      <c r="R32" s="4"/>
      <c r="S32" s="4"/>
      <c r="T32" s="4"/>
      <c r="U32" s="4"/>
      <c r="V32" s="4"/>
      <c r="W32" s="4"/>
      <c r="X32" s="4"/>
      <c r="Y32" s="4">
        <v>47</v>
      </c>
      <c r="Z32" s="4">
        <v>45</v>
      </c>
      <c r="AA32" s="4"/>
      <c r="AB32" s="4"/>
      <c r="AC32" s="4">
        <v>46</v>
      </c>
      <c r="AD32" s="4">
        <v>43</v>
      </c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1:48" x14ac:dyDescent="0.3">
      <c r="A33" s="4">
        <f t="shared" si="1"/>
        <v>29</v>
      </c>
      <c r="B33" s="5" t="s">
        <v>38</v>
      </c>
      <c r="C33" s="4">
        <v>18</v>
      </c>
      <c r="D33" s="4">
        <v>2</v>
      </c>
      <c r="E33" s="12">
        <f>F33-5*C33</f>
        <v>9</v>
      </c>
      <c r="F33" s="9">
        <f>IF(AND(G33&gt;0),G33,H33)</f>
        <v>99</v>
      </c>
      <c r="G33" s="8">
        <f>IF(ISERROR(SMALL(I33:AV33,1)+SMALL(I33:AV33,2)+SMALL(I33:AV33,3)+SMALL(I33:AV33,4)+SMALL(I33:AV33,5)),0,SMALL(I33:AV33,1)+SMALL(I33:AV33,2)+SMALL(I33:AV33,3)+SMALL(I33:AV33,4)+SMALL(I33:AV33,5))</f>
        <v>0</v>
      </c>
      <c r="H33" s="8">
        <f>SUM(I33:AV33)</f>
        <v>99</v>
      </c>
      <c r="I33" s="4"/>
      <c r="J33" s="4"/>
      <c r="K33" s="4">
        <v>49</v>
      </c>
      <c r="L33" s="4">
        <v>50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</sheetData>
  <mergeCells count="3">
    <mergeCell ref="B1:F1"/>
    <mergeCell ref="B2:F2"/>
    <mergeCell ref="A4:Y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Sen.1, Hcp ≤ 19,4 </vt:lpstr>
      <vt:lpstr>Sen.2, Hcp 19,5 - 24,5</vt:lpstr>
      <vt:lpstr>Sen.3, Hcp 24,6 - 31,9</vt:lpstr>
      <vt:lpstr>Sen.4, Hcp  ≥ 32,0 </vt:lpstr>
      <vt:lpstr>Hcp. klass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</dc:creator>
  <cp:lastModifiedBy>Tony Edlund</cp:lastModifiedBy>
  <cp:lastPrinted>2018-12-11T13:08:14Z</cp:lastPrinted>
  <dcterms:created xsi:type="dcterms:W3CDTF">2018-10-03T08:48:20Z</dcterms:created>
  <dcterms:modified xsi:type="dcterms:W3CDTF">2026-03-25T07:57:36Z</dcterms:modified>
</cp:coreProperties>
</file>